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1 Units Structure Type and Value\"/>
    </mc:Choice>
  </mc:AlternateContent>
  <xr:revisionPtr revIDLastSave="0" documentId="10_ncr:100000_{DADC4741-8E8B-4481-A5FB-FE9A6A51FD0F}" xr6:coauthVersionLast="31" xr6:coauthVersionMax="31" xr10:uidLastSave="{00000000-0000-0000-0000-000000000000}"/>
  <bookViews>
    <workbookView xWindow="0" yWindow="0" windowWidth="28740" windowHeight="11250" xr2:uid="{43AFDCE7-6D6C-4828-A3B0-8F670420BAA8}"/>
  </bookViews>
  <sheets>
    <sheet name="Table 1A" sheetId="1" r:id="rId1"/>
    <sheet name="Sheet2" sheetId="2" r:id="rId2"/>
    <sheet name="Sheet3" sheetId="3" r:id="rId3"/>
  </sheets>
  <definedNames>
    <definedName name="_xlnm.Print_Area" localSheetId="0">'Table 1A'!$B$2:$AK$91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6" i="1" l="1"/>
  <c r="F86" i="1"/>
  <c r="X85" i="1"/>
  <c r="Q85" i="1"/>
  <c r="N85" i="1"/>
  <c r="M85" i="1"/>
  <c r="L85" i="1"/>
  <c r="G85" i="1"/>
  <c r="F85" i="1"/>
  <c r="M84" i="1"/>
  <c r="F84" i="1"/>
  <c r="X83" i="1"/>
  <c r="Q83" i="1"/>
  <c r="N83" i="1"/>
  <c r="M83" i="1"/>
  <c r="L83" i="1"/>
  <c r="G83" i="1"/>
  <c r="F83" i="1"/>
  <c r="M82" i="1"/>
  <c r="F82" i="1"/>
  <c r="M81" i="1"/>
  <c r="F81" i="1"/>
  <c r="X80" i="1"/>
  <c r="Q80" i="1"/>
  <c r="N80" i="1"/>
  <c r="M80" i="1"/>
  <c r="L80" i="1"/>
  <c r="G80" i="1"/>
  <c r="F80" i="1"/>
  <c r="X79" i="1"/>
  <c r="Q79" i="1"/>
  <c r="N79" i="1"/>
  <c r="M79" i="1"/>
  <c r="L79" i="1"/>
  <c r="G79" i="1"/>
  <c r="F79" i="1"/>
  <c r="M78" i="1"/>
  <c r="F78" i="1"/>
  <c r="X77" i="1"/>
  <c r="Q77" i="1"/>
  <c r="N77" i="1"/>
  <c r="M77" i="1"/>
  <c r="L77" i="1"/>
  <c r="G77" i="1"/>
  <c r="F77" i="1"/>
  <c r="M76" i="1"/>
  <c r="F76" i="1"/>
  <c r="M75" i="1"/>
  <c r="F75" i="1"/>
  <c r="AJ74" i="1"/>
  <c r="Y74" i="1"/>
  <c r="X74" i="1"/>
  <c r="V74" i="1"/>
  <c r="Q74" i="1"/>
  <c r="N74" i="1"/>
  <c r="M74" i="1"/>
  <c r="L74" i="1"/>
  <c r="G74" i="1"/>
  <c r="F74" i="1"/>
  <c r="AJ73" i="1"/>
  <c r="Y73" i="1"/>
  <c r="X73" i="1"/>
  <c r="V73" i="1"/>
  <c r="Q73" i="1"/>
  <c r="N73" i="1"/>
  <c r="M73" i="1"/>
  <c r="L73" i="1"/>
  <c r="G73" i="1"/>
  <c r="F73" i="1"/>
  <c r="X72" i="1"/>
  <c r="Q72" i="1"/>
  <c r="N72" i="1"/>
  <c r="M72" i="1"/>
  <c r="L72" i="1"/>
  <c r="G72" i="1"/>
  <c r="F72" i="1"/>
  <c r="M71" i="1"/>
  <c r="F71" i="1"/>
  <c r="X70" i="1"/>
  <c r="Q70" i="1"/>
  <c r="N70" i="1"/>
  <c r="M70" i="1"/>
  <c r="L70" i="1"/>
  <c r="G70" i="1"/>
  <c r="F70" i="1"/>
  <c r="X69" i="1"/>
  <c r="Q69" i="1"/>
  <c r="N69" i="1"/>
  <c r="M69" i="1"/>
  <c r="L69" i="1"/>
  <c r="G69" i="1"/>
  <c r="F69" i="1"/>
  <c r="M68" i="1"/>
  <c r="F68" i="1"/>
  <c r="X67" i="1"/>
  <c r="Q67" i="1"/>
  <c r="N67" i="1"/>
  <c r="M67" i="1"/>
  <c r="L67" i="1"/>
  <c r="G67" i="1"/>
  <c r="F67" i="1"/>
  <c r="M66" i="1"/>
  <c r="F66" i="1"/>
  <c r="X65" i="1"/>
  <c r="Q65" i="1"/>
  <c r="N65" i="1"/>
  <c r="M65" i="1"/>
  <c r="L65" i="1"/>
  <c r="G65" i="1"/>
  <c r="F65" i="1"/>
  <c r="X64" i="1"/>
  <c r="Q64" i="1"/>
  <c r="N64" i="1"/>
  <c r="M64" i="1"/>
  <c r="L64" i="1"/>
  <c r="G64" i="1"/>
  <c r="F64" i="1"/>
  <c r="AJ63" i="1"/>
  <c r="Y63" i="1"/>
  <c r="X63" i="1"/>
  <c r="V63" i="1"/>
  <c r="Q63" i="1"/>
  <c r="N63" i="1"/>
  <c r="M63" i="1"/>
  <c r="L63" i="1"/>
  <c r="G63" i="1"/>
  <c r="F63" i="1"/>
  <c r="M62" i="1"/>
  <c r="F62" i="1"/>
  <c r="M61" i="1"/>
  <c r="F61" i="1"/>
  <c r="M60" i="1"/>
  <c r="F60" i="1"/>
  <c r="M59" i="1"/>
  <c r="F59" i="1"/>
  <c r="M58" i="1"/>
  <c r="F58" i="1"/>
  <c r="X57" i="1"/>
  <c r="Q57" i="1"/>
  <c r="N57" i="1"/>
  <c r="M57" i="1"/>
  <c r="L57" i="1"/>
  <c r="G57" i="1"/>
  <c r="F57" i="1"/>
  <c r="AJ56" i="1"/>
  <c r="Y56" i="1"/>
  <c r="X56" i="1"/>
  <c r="V56" i="1"/>
  <c r="Q56" i="1"/>
  <c r="N56" i="1"/>
  <c r="M56" i="1"/>
  <c r="L56" i="1"/>
  <c r="G56" i="1"/>
  <c r="F56" i="1"/>
  <c r="X55" i="1"/>
  <c r="Q55" i="1"/>
  <c r="N55" i="1"/>
  <c r="M55" i="1"/>
  <c r="L55" i="1"/>
  <c r="G55" i="1"/>
  <c r="F55" i="1"/>
  <c r="X54" i="1"/>
  <c r="Q54" i="1"/>
  <c r="N54" i="1"/>
  <c r="M54" i="1"/>
  <c r="L54" i="1"/>
  <c r="G54" i="1"/>
  <c r="F54" i="1"/>
  <c r="X53" i="1"/>
  <c r="Q53" i="1"/>
  <c r="N53" i="1"/>
  <c r="M53" i="1"/>
  <c r="L53" i="1"/>
  <c r="G53" i="1"/>
  <c r="F53" i="1"/>
  <c r="X52" i="1"/>
  <c r="Q52" i="1"/>
  <c r="N52" i="1"/>
  <c r="M52" i="1"/>
  <c r="L52" i="1"/>
  <c r="G52" i="1"/>
  <c r="F52" i="1"/>
  <c r="M51" i="1"/>
  <c r="F51" i="1"/>
  <c r="M50" i="1"/>
  <c r="F50" i="1"/>
  <c r="X49" i="1"/>
  <c r="Q49" i="1"/>
  <c r="N49" i="1"/>
  <c r="M49" i="1"/>
  <c r="L49" i="1"/>
  <c r="G49" i="1"/>
  <c r="F49" i="1"/>
  <c r="X48" i="1"/>
  <c r="Q48" i="1"/>
  <c r="N48" i="1"/>
  <c r="M48" i="1"/>
  <c r="L48" i="1"/>
  <c r="G48" i="1"/>
  <c r="F48" i="1"/>
  <c r="X47" i="1"/>
  <c r="Q47" i="1"/>
  <c r="N47" i="1"/>
  <c r="M47" i="1"/>
  <c r="L47" i="1"/>
  <c r="G47" i="1"/>
  <c r="F47" i="1"/>
  <c r="X46" i="1"/>
  <c r="Q46" i="1"/>
  <c r="N46" i="1"/>
  <c r="M46" i="1"/>
  <c r="L46" i="1"/>
  <c r="G46" i="1"/>
  <c r="F46" i="1"/>
  <c r="M45" i="1"/>
  <c r="F45" i="1"/>
  <c r="X44" i="1"/>
  <c r="Q44" i="1"/>
  <c r="N44" i="1"/>
  <c r="M44" i="1"/>
  <c r="L44" i="1"/>
  <c r="G44" i="1"/>
  <c r="F44" i="1"/>
  <c r="Y43" i="1"/>
  <c r="X43" i="1"/>
  <c r="V43" i="1"/>
  <c r="Q43" i="1"/>
  <c r="N43" i="1"/>
  <c r="M43" i="1"/>
  <c r="L43" i="1"/>
  <c r="G43" i="1"/>
  <c r="F43" i="1"/>
  <c r="M42" i="1"/>
  <c r="F42" i="1"/>
  <c r="X41" i="1"/>
  <c r="Q41" i="1"/>
  <c r="N41" i="1"/>
  <c r="M41" i="1"/>
  <c r="L41" i="1"/>
  <c r="G41" i="1"/>
  <c r="F41" i="1"/>
  <c r="X40" i="1"/>
  <c r="Q40" i="1"/>
  <c r="N40" i="1"/>
  <c r="M40" i="1"/>
  <c r="L40" i="1"/>
  <c r="G40" i="1"/>
  <c r="F40" i="1"/>
  <c r="AJ39" i="1"/>
  <c r="Y39" i="1"/>
  <c r="X39" i="1"/>
  <c r="V39" i="1"/>
  <c r="Q39" i="1"/>
  <c r="N39" i="1"/>
  <c r="M39" i="1"/>
  <c r="L39" i="1"/>
  <c r="G39" i="1"/>
  <c r="F39" i="1"/>
  <c r="X38" i="1"/>
  <c r="Q38" i="1"/>
  <c r="N38" i="1"/>
  <c r="M38" i="1"/>
  <c r="L38" i="1"/>
  <c r="G38" i="1"/>
  <c r="F38" i="1"/>
  <c r="X37" i="1"/>
  <c r="Q37" i="1"/>
  <c r="N37" i="1"/>
  <c r="M37" i="1"/>
  <c r="L37" i="1"/>
  <c r="G37" i="1"/>
  <c r="F37" i="1"/>
  <c r="AJ36" i="1"/>
  <c r="Y36" i="1"/>
  <c r="X36" i="1"/>
  <c r="V36" i="1"/>
  <c r="Q36" i="1"/>
  <c r="N36" i="1"/>
  <c r="M36" i="1"/>
  <c r="L36" i="1"/>
  <c r="G36" i="1"/>
  <c r="F36" i="1"/>
  <c r="X35" i="1"/>
  <c r="Q35" i="1"/>
  <c r="N35" i="1"/>
  <c r="M35" i="1"/>
  <c r="L35" i="1"/>
  <c r="G35" i="1"/>
  <c r="F35" i="1"/>
  <c r="X34" i="1"/>
  <c r="Q34" i="1"/>
  <c r="N34" i="1"/>
  <c r="M34" i="1"/>
  <c r="L34" i="1"/>
  <c r="G34" i="1"/>
  <c r="F34" i="1"/>
  <c r="X33" i="1"/>
  <c r="Q33" i="1"/>
  <c r="N33" i="1"/>
  <c r="M33" i="1"/>
  <c r="L33" i="1"/>
  <c r="G33" i="1"/>
  <c r="F33" i="1"/>
  <c r="X32" i="1"/>
  <c r="Q32" i="1"/>
  <c r="N32" i="1"/>
  <c r="M32" i="1"/>
  <c r="L32" i="1"/>
  <c r="G32" i="1"/>
  <c r="F32" i="1"/>
  <c r="X31" i="1"/>
  <c r="Q31" i="1"/>
  <c r="N31" i="1"/>
  <c r="M31" i="1"/>
  <c r="L31" i="1"/>
  <c r="G31" i="1"/>
  <c r="F31" i="1"/>
  <c r="X30" i="1"/>
  <c r="Q30" i="1"/>
  <c r="N30" i="1"/>
  <c r="M30" i="1"/>
  <c r="L30" i="1"/>
  <c r="G30" i="1"/>
  <c r="F30" i="1"/>
  <c r="M29" i="1"/>
  <c r="F29" i="1"/>
  <c r="AJ28" i="1"/>
  <c r="Y28" i="1"/>
  <c r="X28" i="1"/>
  <c r="V28" i="1"/>
  <c r="Q28" i="1"/>
  <c r="N28" i="1"/>
  <c r="M28" i="1"/>
  <c r="L28" i="1"/>
  <c r="G28" i="1"/>
  <c r="F28" i="1"/>
  <c r="Y27" i="1"/>
  <c r="X27" i="1"/>
  <c r="V27" i="1"/>
  <c r="Q27" i="1"/>
  <c r="N27" i="1"/>
  <c r="M27" i="1"/>
  <c r="L27" i="1"/>
  <c r="G27" i="1"/>
  <c r="F27" i="1"/>
  <c r="X26" i="1"/>
  <c r="Q26" i="1"/>
  <c r="N26" i="1"/>
  <c r="M26" i="1"/>
  <c r="L26" i="1"/>
  <c r="G26" i="1"/>
  <c r="F26" i="1"/>
  <c r="X25" i="1"/>
  <c r="Q25" i="1"/>
  <c r="N25" i="1"/>
  <c r="M25" i="1"/>
  <c r="L25" i="1"/>
  <c r="G25" i="1"/>
  <c r="F25" i="1"/>
  <c r="AJ24" i="1"/>
  <c r="Y24" i="1"/>
  <c r="X24" i="1"/>
  <c r="V24" i="1"/>
  <c r="Q24" i="1"/>
  <c r="N24" i="1"/>
  <c r="M24" i="1"/>
  <c r="L24" i="1"/>
  <c r="G24" i="1"/>
  <c r="F24" i="1"/>
  <c r="AJ23" i="1"/>
  <c r="Y23" i="1"/>
  <c r="X23" i="1"/>
  <c r="V23" i="1"/>
  <c r="Q23" i="1"/>
  <c r="N23" i="1"/>
  <c r="M23" i="1"/>
  <c r="L23" i="1"/>
  <c r="G23" i="1"/>
  <c r="F23" i="1"/>
  <c r="M22" i="1"/>
  <c r="F22" i="1"/>
  <c r="M21" i="1"/>
  <c r="F21" i="1"/>
  <c r="AJ20" i="1"/>
  <c r="Y20" i="1"/>
  <c r="X20" i="1"/>
  <c r="V20" i="1"/>
  <c r="Q20" i="1"/>
  <c r="N20" i="1"/>
  <c r="M20" i="1"/>
  <c r="L20" i="1"/>
  <c r="G20" i="1"/>
  <c r="F20" i="1"/>
  <c r="X19" i="1"/>
  <c r="Q19" i="1"/>
  <c r="N19" i="1"/>
  <c r="M19" i="1"/>
  <c r="L19" i="1"/>
  <c r="G19" i="1"/>
  <c r="F19" i="1"/>
  <c r="AJ16" i="1"/>
  <c r="Y16" i="1"/>
  <c r="X16" i="1"/>
  <c r="N16" i="1"/>
  <c r="M16" i="1"/>
  <c r="L16" i="1"/>
  <c r="G16" i="1"/>
  <c r="F16" i="1"/>
  <c r="AJ14" i="1"/>
  <c r="X14" i="1"/>
  <c r="V14" i="1"/>
  <c r="Q14" i="1"/>
  <c r="M14" i="1"/>
  <c r="L14" i="1"/>
  <c r="F14" i="1"/>
</calcChain>
</file>

<file path=xl/sharedStrings.xml><?xml version="1.0" encoding="utf-8"?>
<sst xmlns="http://schemas.openxmlformats.org/spreadsheetml/2006/main" count="121" uniqueCount="106">
  <si>
    <t>Table 1A.  MARYLAND PERMIT ISSUING PLACES NEW HOUSING UNITS AUTHORIZED FOR CONSTRUCTION BY BUILDING PERMITS:  2018</t>
  </si>
  <si>
    <t>Buildings, Units, Structure Type and Value</t>
  </si>
  <si>
    <t xml:space="preserve"> State and Permit Issuing Places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</si>
  <si>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</si>
  <si>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</si>
  <si>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</si>
  <si>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</si>
  <si>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</si>
  <si>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</si>
  <si>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 xml:space="preserve">Units as Percent of </t>
  </si>
  <si>
    <t>Construction Value</t>
  </si>
  <si>
    <t>Value Rank</t>
  </si>
  <si>
    <t>Units</t>
  </si>
  <si>
    <t xml:space="preserve">Rank </t>
  </si>
  <si>
    <t>Single Family Percent</t>
  </si>
  <si>
    <t>Single Family Units as a Percent of</t>
  </si>
  <si>
    <t>Construction Value Rank</t>
  </si>
  <si>
    <t>Average Construction Value</t>
  </si>
  <si>
    <t>Average Construction Value Rank</t>
  </si>
  <si>
    <t>Total</t>
  </si>
  <si>
    <t>State Rank</t>
  </si>
  <si>
    <t>Percent of Total Units</t>
  </si>
  <si>
    <t>Percent of Total Units Rank</t>
  </si>
  <si>
    <t xml:space="preserve">Multi Family Units As a Percent of </t>
  </si>
  <si>
    <t>TWO UNIT BUILDINGS</t>
  </si>
  <si>
    <t xml:space="preserve">     3 OR 4 UNIT BUILDINGS</t>
  </si>
  <si>
    <t>FIVE OR MORE UNIT BUILDINGS</t>
  </si>
  <si>
    <t xml:space="preserve">Construction </t>
  </si>
  <si>
    <t xml:space="preserve"> State</t>
  </si>
  <si>
    <t xml:space="preserve"> Places</t>
  </si>
  <si>
    <t>State</t>
  </si>
  <si>
    <t>Value</t>
  </si>
  <si>
    <t>Percent of Multi Family Units</t>
  </si>
  <si>
    <t>MARYLAND</t>
  </si>
  <si>
    <t>Permit Issuing Places*</t>
  </si>
  <si>
    <t>Aberdeen</t>
  </si>
  <si>
    <t>Annapolis</t>
  </si>
  <si>
    <t xml:space="preserve">Barclay </t>
  </si>
  <si>
    <t xml:space="preserve">Barton </t>
  </si>
  <si>
    <t xml:space="preserve">Bel Air </t>
  </si>
  <si>
    <t xml:space="preserve">Berlin </t>
  </si>
  <si>
    <t xml:space="preserve">Betterton </t>
  </si>
  <si>
    <t xml:space="preserve">Boonsboro </t>
  </si>
  <si>
    <t>Cambridge</t>
  </si>
  <si>
    <t xml:space="preserve">Centreville </t>
  </si>
  <si>
    <t>Chestertown</t>
  </si>
  <si>
    <t xml:space="preserve">Church Hill </t>
  </si>
  <si>
    <t xml:space="preserve">Clear Spring </t>
  </si>
  <si>
    <t>Crisfield</t>
  </si>
  <si>
    <t>Cumberland</t>
  </si>
  <si>
    <t xml:space="preserve">Delmar </t>
  </si>
  <si>
    <t xml:space="preserve">Denton </t>
  </si>
  <si>
    <t xml:space="preserve">Easton </t>
  </si>
  <si>
    <t xml:space="preserve">Elkton </t>
  </si>
  <si>
    <t xml:space="preserve">Federalsburg </t>
  </si>
  <si>
    <t>Frederick</t>
  </si>
  <si>
    <t>Frostburg</t>
  </si>
  <si>
    <t>Fruitland</t>
  </si>
  <si>
    <t>Funkstown</t>
  </si>
  <si>
    <t>Gaithersburg</t>
  </si>
  <si>
    <t xml:space="preserve">Galena </t>
  </si>
  <si>
    <t xml:space="preserve">Goldsboro </t>
  </si>
  <si>
    <t xml:space="preserve">Greensboro </t>
  </si>
  <si>
    <t>Hagerstown</t>
  </si>
  <si>
    <t xml:space="preserve">Hancock </t>
  </si>
  <si>
    <t>Havre de Grace</t>
  </si>
  <si>
    <t xml:space="preserve">Henderson </t>
  </si>
  <si>
    <t xml:space="preserve">Hillsboro </t>
  </si>
  <si>
    <t xml:space="preserve">Hurlock </t>
  </si>
  <si>
    <t xml:space="preserve">Indian Head </t>
  </si>
  <si>
    <t xml:space="preserve">Keedysville </t>
  </si>
  <si>
    <t xml:space="preserve">La Plata </t>
  </si>
  <si>
    <t>Laurel</t>
  </si>
  <si>
    <t>Leonardtown</t>
  </si>
  <si>
    <t xml:space="preserve">Lonaconing </t>
  </si>
  <si>
    <t xml:space="preserve">Luke </t>
  </si>
  <si>
    <t xml:space="preserve">Marydel </t>
  </si>
  <si>
    <t xml:space="preserve">Midland </t>
  </si>
  <si>
    <t xml:space="preserve">Millington </t>
  </si>
  <si>
    <t xml:space="preserve">Ocean City </t>
  </si>
  <si>
    <t xml:space="preserve">Oxford </t>
  </si>
  <si>
    <t>Pocomoke City</t>
  </si>
  <si>
    <t xml:space="preserve">Preston </t>
  </si>
  <si>
    <t xml:space="preserve">Princess Anne </t>
  </si>
  <si>
    <t xml:space="preserve">Queen Anne </t>
  </si>
  <si>
    <t>Queenstown</t>
  </si>
  <si>
    <t xml:space="preserve">Ridgely </t>
  </si>
  <si>
    <t xml:space="preserve">Rising Sun </t>
  </si>
  <si>
    <t xml:space="preserve">Rock Hall </t>
  </si>
  <si>
    <t>Rockville</t>
  </si>
  <si>
    <t>Salisbury</t>
  </si>
  <si>
    <t xml:space="preserve">Secretary </t>
  </si>
  <si>
    <t xml:space="preserve">Sharpsburg </t>
  </si>
  <si>
    <t>Sharptown</t>
  </si>
  <si>
    <t xml:space="preserve">Smithsburg </t>
  </si>
  <si>
    <t xml:space="preserve">Snow Hill </t>
  </si>
  <si>
    <t xml:space="preserve">St. Michaels </t>
  </si>
  <si>
    <t xml:space="preserve">Sudlersville </t>
  </si>
  <si>
    <t xml:space="preserve">Templeville </t>
  </si>
  <si>
    <t xml:space="preserve">Trappe </t>
  </si>
  <si>
    <t xml:space="preserve">Westernport </t>
  </si>
  <si>
    <t xml:space="preserve">Willards </t>
  </si>
  <si>
    <t xml:space="preserve">Williamsport </t>
  </si>
  <si>
    <t>SOURCE:  U. S. Bureau of the Census.  Manufacturing and Construction Statistics Division. Residential Construction Branch</t>
  </si>
  <si>
    <t>Prepared by Maryland Department of Planning.  Planning Services Division. 2019.</t>
  </si>
  <si>
    <t>*Baltimore City and county-wide permitting systems excluded.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</si>
</sst>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3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0"/>
      <name val="Arial"/>
      <family val="2"/>
    </font>
    <font>
      <sz val="11"/>
      <color theme="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i/>
      <sz val="11"/>
      <color rgb="FFFF0000"/>
      <name val="Cambria"/>
      <family val="1"/>
    </font>
    <font>
      <sz val="11"/>
      <color rgb="FFFF0000"/>
      <name val="Cambria"/>
      <family val="1"/>
    </font>
    <font>
      <i/>
      <sz val="11"/>
      <color theme="1"/>
      <name val="Cambria"/>
      <family val="1"/>
    </font>
    <font>
      <b/>
      <i/>
      <sz val="11"/>
      <name val="Cambria"/>
      <family val="1"/>
    </font>
    <font>
      <b/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" fillId="0" borderId="0"/>
  </cellStyleXfs>
  <cellXfs count="268">
    <xf numFmtId="0" fontId="0" fillId="0" borderId="0" xfId="0"/>
    <xf numFmtId="0" fontId="4" fillId="0" borderId="0" xfId="0" applyFont="1"/>
    <xf numFmtId="164" fontId="5" fillId="0" borderId="0" xfId="0" applyNumberFormat="1" applyFont="1"/>
    <xf numFmtId="0" fontId="2" fillId="0" borderId="0" xfId="0" applyFont="1" applyBorder="1"/>
    <xf numFmtId="41" fontId="5" fillId="0" borderId="0" xfId="0" applyNumberFormat="1" applyFont="1" applyBorder="1"/>
    <xf numFmtId="10" fontId="6" fillId="0" borderId="0" xfId="0" applyNumberFormat="1" applyFont="1" applyBorder="1"/>
    <xf numFmtId="10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0" fontId="7" fillId="0" borderId="0" xfId="0" applyNumberFormat="1" applyFont="1" applyBorder="1"/>
    <xf numFmtId="42" fontId="8" fillId="0" borderId="0" xfId="0" applyNumberFormat="1" applyFont="1" applyBorder="1"/>
    <xf numFmtId="42" fontId="7" fillId="0" borderId="0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165" fontId="7" fillId="0" borderId="0" xfId="2" applyNumberFormat="1" applyFont="1" applyBorder="1" applyAlignment="1">
      <alignment horizontal="center"/>
    </xf>
    <xf numFmtId="164" fontId="7" fillId="0" borderId="0" xfId="1" applyNumberFormat="1" applyFont="1" applyBorder="1"/>
    <xf numFmtId="1" fontId="8" fillId="0" borderId="0" xfId="0" applyNumberFormat="1" applyFont="1" applyBorder="1" applyAlignment="1">
      <alignment horizontal="center"/>
    </xf>
    <xf numFmtId="41" fontId="8" fillId="0" borderId="0" xfId="0" applyNumberFormat="1" applyFont="1" applyBorder="1"/>
    <xf numFmtId="10" fontId="7" fillId="0" borderId="0" xfId="0" applyNumberFormat="1" applyFont="1" applyBorder="1" applyAlignment="1">
      <alignment horizontal="center"/>
    </xf>
    <xf numFmtId="164" fontId="8" fillId="0" borderId="0" xfId="1" applyNumberFormat="1" applyFont="1"/>
    <xf numFmtId="41" fontId="8" fillId="0" borderId="0" xfId="0" applyNumberFormat="1" applyFont="1"/>
    <xf numFmtId="41" fontId="7" fillId="0" borderId="0" xfId="0" applyNumberFormat="1" applyFont="1" applyAlignment="1">
      <alignment horizontal="center"/>
    </xf>
    <xf numFmtId="0" fontId="2" fillId="0" borderId="0" xfId="0" applyFont="1"/>
    <xf numFmtId="42" fontId="8" fillId="0" borderId="0" xfId="0" applyNumberFormat="1" applyFont="1"/>
    <xf numFmtId="41" fontId="2" fillId="0" borderId="0" xfId="0" applyNumberFormat="1" applyFont="1" applyBorder="1"/>
    <xf numFmtId="10" fontId="9" fillId="0" borderId="0" xfId="0" applyNumberFormat="1" applyFont="1" applyBorder="1"/>
    <xf numFmtId="42" fontId="5" fillId="0" borderId="0" xfId="0" applyNumberFormat="1" applyFont="1" applyBorder="1"/>
    <xf numFmtId="41" fontId="9" fillId="0" borderId="0" xfId="0" applyNumberFormat="1" applyFont="1" applyBorder="1" applyAlignment="1">
      <alignment horizontal="center"/>
    </xf>
    <xf numFmtId="165" fontId="9" fillId="0" borderId="0" xfId="2" applyNumberFormat="1" applyFont="1" applyBorder="1" applyAlignment="1">
      <alignment horizontal="center"/>
    </xf>
    <xf numFmtId="164" fontId="9" fillId="0" borderId="0" xfId="1" applyNumberFormat="1" applyFont="1" applyBorder="1"/>
    <xf numFmtId="1" fontId="4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41" fontId="4" fillId="0" borderId="0" xfId="0" applyNumberFormat="1" applyFont="1" applyBorder="1"/>
    <xf numFmtId="42" fontId="4" fillId="0" borderId="0" xfId="0" applyNumberFormat="1" applyFont="1" applyBorder="1"/>
    <xf numFmtId="10" fontId="9" fillId="0" borderId="0" xfId="0" applyNumberFormat="1" applyFont="1" applyBorder="1" applyAlignment="1">
      <alignment horizontal="center"/>
    </xf>
    <xf numFmtId="164" fontId="4" fillId="0" borderId="0" xfId="1" applyNumberFormat="1" applyFont="1"/>
    <xf numFmtId="41" fontId="4" fillId="0" borderId="0" xfId="0" applyNumberFormat="1" applyFont="1"/>
    <xf numFmtId="41" fontId="9" fillId="0" borderId="0" xfId="0" applyNumberFormat="1" applyFont="1" applyAlignment="1">
      <alignment horizontal="center"/>
    </xf>
    <xf numFmtId="164" fontId="2" fillId="0" borderId="22" xfId="1" applyNumberFormat="1" applyFont="1" applyBorder="1" applyAlignment="1">
      <alignment horizontal="center" vertical="center"/>
    </xf>
    <xf numFmtId="164" fontId="11" fillId="0" borderId="31" xfId="1" applyNumberFormat="1" applyFont="1" applyBorder="1" applyAlignment="1">
      <alignment vertical="center"/>
    </xf>
    <xf numFmtId="41" fontId="5" fillId="0" borderId="35" xfId="0" applyNumberFormat="1" applyFont="1" applyBorder="1"/>
    <xf numFmtId="41" fontId="5" fillId="0" borderId="17" xfId="0" applyNumberFormat="1" applyFont="1" applyBorder="1"/>
    <xf numFmtId="10" fontId="6" fillId="0" borderId="17" xfId="0" applyNumberFormat="1" applyFont="1" applyBorder="1" applyAlignment="1">
      <alignment horizontal="center"/>
    </xf>
    <xf numFmtId="164" fontId="5" fillId="0" borderId="17" xfId="1" applyNumberFormat="1" applyFont="1" applyBorder="1"/>
    <xf numFmtId="0" fontId="5" fillId="0" borderId="20" xfId="0" applyNumberFormat="1" applyFont="1" applyBorder="1" applyAlignment="1">
      <alignment horizontal="center"/>
    </xf>
    <xf numFmtId="41" fontId="4" fillId="0" borderId="21" xfId="0" applyNumberFormat="1" applyFont="1" applyBorder="1"/>
    <xf numFmtId="41" fontId="4" fillId="0" borderId="17" xfId="0" applyNumberFormat="1" applyFont="1" applyBorder="1"/>
    <xf numFmtId="10" fontId="9" fillId="0" borderId="17" xfId="0" applyNumberFormat="1" applyFont="1" applyBorder="1" applyAlignment="1">
      <alignment horizontal="center"/>
    </xf>
    <xf numFmtId="165" fontId="9" fillId="0" borderId="17" xfId="2" applyNumberFormat="1" applyFont="1" applyBorder="1" applyAlignment="1">
      <alignment horizontal="center"/>
    </xf>
    <xf numFmtId="164" fontId="4" fillId="0" borderId="17" xfId="1" applyNumberFormat="1" applyFont="1" applyBorder="1"/>
    <xf numFmtId="1" fontId="4" fillId="0" borderId="17" xfId="0" applyNumberFormat="1" applyFont="1" applyBorder="1" applyAlignment="1">
      <alignment horizontal="center"/>
    </xf>
    <xf numFmtId="42" fontId="9" fillId="0" borderId="17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41" fontId="4" fillId="0" borderId="19" xfId="0" applyNumberFormat="1" applyFont="1" applyBorder="1"/>
    <xf numFmtId="0" fontId="5" fillId="0" borderId="17" xfId="3" applyNumberFormat="1" applyFont="1" applyBorder="1" applyAlignment="1">
      <alignment horizontal="center"/>
    </xf>
    <xf numFmtId="41" fontId="6" fillId="0" borderId="17" xfId="3" applyNumberFormat="1" applyFont="1" applyBorder="1" applyAlignment="1">
      <alignment horizontal="center"/>
    </xf>
    <xf numFmtId="164" fontId="5" fillId="0" borderId="17" xfId="1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164" fontId="4" fillId="0" borderId="29" xfId="1" applyNumberFormat="1" applyFont="1" applyBorder="1"/>
    <xf numFmtId="0" fontId="2" fillId="0" borderId="36" xfId="0" applyFont="1" applyBorder="1"/>
    <xf numFmtId="41" fontId="2" fillId="0" borderId="8" xfId="0" applyNumberFormat="1" applyFont="1" applyBorder="1"/>
    <xf numFmtId="41" fontId="2" fillId="0" borderId="22" xfId="0" applyNumberFormat="1" applyFont="1" applyBorder="1"/>
    <xf numFmtId="165" fontId="10" fillId="0" borderId="22" xfId="2" applyNumberFormat="1" applyFont="1" applyBorder="1" applyAlignment="1">
      <alignment horizontal="center"/>
    </xf>
    <xf numFmtId="164" fontId="10" fillId="0" borderId="0" xfId="0" applyNumberFormat="1" applyFont="1" applyBorder="1"/>
    <xf numFmtId="0" fontId="2" fillId="0" borderId="27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2" fillId="0" borderId="22" xfId="2" applyNumberFormat="1" applyFont="1" applyBorder="1"/>
    <xf numFmtId="42" fontId="2" fillId="0" borderId="0" xfId="0" applyNumberFormat="1" applyFont="1" applyBorder="1" applyAlignment="1">
      <alignment horizontal="center"/>
    </xf>
    <xf numFmtId="10" fontId="2" fillId="0" borderId="22" xfId="2" applyNumberFormat="1" applyFont="1" applyBorder="1"/>
    <xf numFmtId="42" fontId="12" fillId="0" borderId="22" xfId="2" applyNumberFormat="1" applyFont="1" applyBorder="1" applyAlignment="1">
      <alignment horizontal="center"/>
    </xf>
    <xf numFmtId="41" fontId="2" fillId="0" borderId="28" xfId="0" applyNumberFormat="1" applyFont="1" applyBorder="1"/>
    <xf numFmtId="0" fontId="2" fillId="0" borderId="22" xfId="0" applyNumberFormat="1" applyFont="1" applyBorder="1" applyAlignment="1">
      <alignment horizontal="center"/>
    </xf>
    <xf numFmtId="164" fontId="2" fillId="0" borderId="22" xfId="1" applyNumberFormat="1" applyFont="1" applyBorder="1"/>
    <xf numFmtId="0" fontId="2" fillId="0" borderId="27" xfId="0" applyNumberFormat="1" applyFont="1" applyBorder="1" applyAlignment="1">
      <alignment horizontal="center" vertical="center"/>
    </xf>
    <xf numFmtId="164" fontId="2" fillId="0" borderId="37" xfId="1" applyNumberFormat="1" applyFont="1" applyBorder="1"/>
    <xf numFmtId="0" fontId="2" fillId="0" borderId="7" xfId="0" applyFont="1" applyBorder="1"/>
    <xf numFmtId="10" fontId="10" fillId="0" borderId="22" xfId="0" applyNumberFormat="1" applyFont="1" applyBorder="1" applyAlignment="1">
      <alignment horizontal="center"/>
    </xf>
    <xf numFmtId="41" fontId="11" fillId="0" borderId="28" xfId="0" applyNumberFormat="1" applyFont="1" applyBorder="1"/>
    <xf numFmtId="41" fontId="11" fillId="0" borderId="22" xfId="0" applyNumberFormat="1" applyFont="1" applyBorder="1"/>
    <xf numFmtId="10" fontId="12" fillId="0" borderId="22" xfId="0" applyNumberFormat="1" applyFont="1" applyBorder="1" applyAlignment="1">
      <alignment horizontal="center"/>
    </xf>
    <xf numFmtId="165" fontId="12" fillId="0" borderId="22" xfId="2" applyNumberFormat="1" applyFont="1" applyBorder="1" applyAlignment="1">
      <alignment horizontal="center"/>
    </xf>
    <xf numFmtId="164" fontId="11" fillId="0" borderId="22" xfId="1" applyNumberFormat="1" applyFont="1" applyBorder="1"/>
    <xf numFmtId="1" fontId="11" fillId="0" borderId="22" xfId="0" applyNumberFormat="1" applyFont="1" applyBorder="1" applyAlignment="1">
      <alignment horizontal="center"/>
    </xf>
    <xf numFmtId="42" fontId="12" fillId="0" borderId="22" xfId="0" applyNumberFormat="1" applyFont="1" applyBorder="1" applyAlignment="1">
      <alignment horizontal="center"/>
    </xf>
    <xf numFmtId="41" fontId="11" fillId="0" borderId="27" xfId="0" applyNumberFormat="1" applyFont="1" applyBorder="1"/>
    <xf numFmtId="41" fontId="11" fillId="0" borderId="38" xfId="0" applyNumberFormat="1" applyFont="1" applyBorder="1"/>
    <xf numFmtId="41" fontId="12" fillId="0" borderId="22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 vertical="center"/>
    </xf>
    <xf numFmtId="41" fontId="10" fillId="0" borderId="22" xfId="0" applyNumberFormat="1" applyFont="1" applyBorder="1"/>
    <xf numFmtId="165" fontId="10" fillId="0" borderId="22" xfId="0" applyNumberFormat="1" applyFont="1" applyBorder="1" applyAlignment="1">
      <alignment horizontal="center"/>
    </xf>
    <xf numFmtId="164" fontId="2" fillId="0" borderId="22" xfId="1" applyNumberFormat="1" applyFont="1" applyBorder="1" applyAlignment="1">
      <alignment horizontal="center"/>
    </xf>
    <xf numFmtId="41" fontId="2" fillId="0" borderId="27" xfId="0" applyNumberFormat="1" applyFont="1" applyBorder="1" applyAlignment="1">
      <alignment horizontal="center"/>
    </xf>
    <xf numFmtId="41" fontId="12" fillId="0" borderId="28" xfId="0" applyNumberFormat="1" applyFont="1" applyBorder="1"/>
    <xf numFmtId="42" fontId="11" fillId="0" borderId="22" xfId="0" applyNumberFormat="1" applyFont="1" applyBorder="1"/>
    <xf numFmtId="164" fontId="12" fillId="0" borderId="22" xfId="1" applyNumberFormat="1" applyFont="1" applyBorder="1"/>
    <xf numFmtId="41" fontId="12" fillId="0" borderId="22" xfId="0" applyNumberFormat="1" applyFont="1" applyBorder="1"/>
    <xf numFmtId="41" fontId="11" fillId="0" borderId="0" xfId="0" applyNumberFormat="1" applyFont="1" applyBorder="1"/>
    <xf numFmtId="165" fontId="12" fillId="0" borderId="22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 vertical="center"/>
    </xf>
    <xf numFmtId="164" fontId="12" fillId="0" borderId="37" xfId="1" applyNumberFormat="1" applyFont="1" applyBorder="1"/>
    <xf numFmtId="10" fontId="10" fillId="0" borderId="22" xfId="2" applyNumberFormat="1" applyFont="1" applyBorder="1" applyAlignment="1">
      <alignment horizontal="center"/>
    </xf>
    <xf numFmtId="165" fontId="2" fillId="0" borderId="22" xfId="2" applyNumberFormat="1" applyFont="1" applyBorder="1"/>
    <xf numFmtId="41" fontId="2" fillId="0" borderId="27" xfId="0" applyNumberFormat="1" applyFont="1" applyBorder="1"/>
    <xf numFmtId="0" fontId="11" fillId="0" borderId="22" xfId="0" applyNumberFormat="1" applyFont="1" applyBorder="1" applyAlignment="1">
      <alignment horizontal="center"/>
    </xf>
    <xf numFmtId="10" fontId="12" fillId="0" borderId="22" xfId="2" applyNumberFormat="1" applyFont="1" applyBorder="1" applyAlignment="1">
      <alignment horizontal="center"/>
    </xf>
    <xf numFmtId="0" fontId="11" fillId="0" borderId="27" xfId="0" applyNumberFormat="1" applyFont="1" applyBorder="1" applyAlignment="1">
      <alignment horizontal="center"/>
    </xf>
    <xf numFmtId="164" fontId="11" fillId="0" borderId="37" xfId="1" applyNumberFormat="1" applyFont="1" applyBorder="1"/>
    <xf numFmtId="0" fontId="5" fillId="0" borderId="7" xfId="0" applyFont="1" applyBorder="1"/>
    <xf numFmtId="41" fontId="5" fillId="0" borderId="22" xfId="0" applyNumberFormat="1" applyFont="1" applyBorder="1"/>
    <xf numFmtId="10" fontId="6" fillId="0" borderId="22" xfId="2" applyNumberFormat="1" applyFont="1" applyBorder="1" applyAlignment="1">
      <alignment horizontal="center"/>
    </xf>
    <xf numFmtId="165" fontId="5" fillId="0" borderId="22" xfId="2" applyNumberFormat="1" applyFont="1" applyBorder="1"/>
    <xf numFmtId="164" fontId="5" fillId="0" borderId="22" xfId="1" applyNumberFormat="1" applyFont="1" applyBorder="1"/>
    <xf numFmtId="41" fontId="5" fillId="0" borderId="27" xfId="0" applyNumberFormat="1" applyFont="1" applyBorder="1"/>
    <xf numFmtId="41" fontId="4" fillId="0" borderId="28" xfId="0" applyNumberFormat="1" applyFont="1" applyBorder="1"/>
    <xf numFmtId="0" fontId="4" fillId="0" borderId="22" xfId="0" applyNumberFormat="1" applyFont="1" applyBorder="1" applyAlignment="1">
      <alignment horizontal="center"/>
    </xf>
    <xf numFmtId="165" fontId="9" fillId="0" borderId="22" xfId="2" applyNumberFormat="1" applyFont="1" applyBorder="1" applyAlignment="1">
      <alignment horizontal="center"/>
    </xf>
    <xf numFmtId="10" fontId="9" fillId="0" borderId="22" xfId="2" applyNumberFormat="1" applyFont="1" applyBorder="1" applyAlignment="1">
      <alignment horizontal="center"/>
    </xf>
    <xf numFmtId="164" fontId="4" fillId="0" borderId="22" xfId="1" applyNumberFormat="1" applyFont="1" applyBorder="1"/>
    <xf numFmtId="42" fontId="9" fillId="0" borderId="22" xfId="2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41" fontId="4" fillId="0" borderId="38" xfId="0" applyNumberFormat="1" applyFont="1" applyBorder="1"/>
    <xf numFmtId="41" fontId="4" fillId="0" borderId="22" xfId="0" applyNumberFormat="1" applyFont="1" applyBorder="1"/>
    <xf numFmtId="10" fontId="9" fillId="0" borderId="22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/>
    </xf>
    <xf numFmtId="164" fontId="4" fillId="0" borderId="37" xfId="1" applyNumberFormat="1" applyFont="1" applyBorder="1"/>
    <xf numFmtId="0" fontId="5" fillId="0" borderId="36" xfId="0" applyFont="1" applyBorder="1"/>
    <xf numFmtId="0" fontId="5" fillId="0" borderId="22" xfId="0" applyNumberFormat="1" applyFont="1" applyBorder="1" applyAlignment="1">
      <alignment horizontal="center" vertical="center"/>
    </xf>
    <xf numFmtId="165" fontId="6" fillId="0" borderId="22" xfId="2" applyNumberFormat="1" applyFont="1" applyBorder="1" applyAlignment="1">
      <alignment horizontal="center"/>
    </xf>
    <xf numFmtId="165" fontId="6" fillId="0" borderId="22" xfId="0" applyNumberFormat="1" applyFont="1" applyBorder="1" applyAlignment="1">
      <alignment horizontal="center"/>
    </xf>
    <xf numFmtId="0" fontId="5" fillId="0" borderId="2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/>
    </xf>
    <xf numFmtId="42" fontId="9" fillId="0" borderId="22" xfId="2" applyNumberFormat="1" applyFont="1" applyBorder="1" applyAlignment="1">
      <alignment horizontal="center" vertical="center"/>
    </xf>
    <xf numFmtId="41" fontId="5" fillId="0" borderId="28" xfId="0" applyNumberFormat="1" applyFont="1" applyBorder="1"/>
    <xf numFmtId="0" fontId="5" fillId="0" borderId="22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 vertical="center"/>
    </xf>
    <xf numFmtId="42" fontId="9" fillId="0" borderId="22" xfId="0" applyNumberFormat="1" applyFont="1" applyBorder="1" applyAlignment="1">
      <alignment horizontal="center"/>
    </xf>
    <xf numFmtId="0" fontId="5" fillId="0" borderId="27" xfId="0" applyFont="1" applyBorder="1"/>
    <xf numFmtId="42" fontId="4" fillId="0" borderId="8" xfId="0" applyNumberFormat="1" applyFont="1" applyBorder="1"/>
    <xf numFmtId="42" fontId="4" fillId="0" borderId="22" xfId="0" applyNumberFormat="1" applyFont="1" applyBorder="1"/>
    <xf numFmtId="0" fontId="2" fillId="0" borderId="39" xfId="0" applyFont="1" applyBorder="1"/>
    <xf numFmtId="0" fontId="10" fillId="0" borderId="40" xfId="0" applyFont="1" applyBorder="1"/>
    <xf numFmtId="41" fontId="2" fillId="0" borderId="40" xfId="0" applyNumberFormat="1" applyFont="1" applyBorder="1"/>
    <xf numFmtId="10" fontId="10" fillId="0" borderId="40" xfId="0" applyNumberFormat="1" applyFont="1" applyBorder="1" applyAlignment="1">
      <alignment horizontal="center"/>
    </xf>
    <xf numFmtId="164" fontId="2" fillId="0" borderId="40" xfId="1" applyNumberFormat="1" applyFont="1" applyBorder="1"/>
    <xf numFmtId="0" fontId="2" fillId="0" borderId="41" xfId="0" applyNumberFormat="1" applyFont="1" applyBorder="1" applyAlignment="1">
      <alignment horizontal="center"/>
    </xf>
    <xf numFmtId="41" fontId="11" fillId="0" borderId="42" xfId="0" applyNumberFormat="1" applyFont="1" applyBorder="1"/>
    <xf numFmtId="41" fontId="11" fillId="0" borderId="40" xfId="0" applyNumberFormat="1" applyFont="1" applyBorder="1"/>
    <xf numFmtId="10" fontId="12" fillId="0" borderId="40" xfId="0" applyNumberFormat="1" applyFont="1" applyBorder="1" applyAlignment="1">
      <alignment horizontal="center"/>
    </xf>
    <xf numFmtId="165" fontId="12" fillId="0" borderId="40" xfId="2" applyNumberFormat="1" applyFont="1" applyBorder="1" applyAlignment="1">
      <alignment horizontal="center"/>
    </xf>
    <xf numFmtId="164" fontId="11" fillId="0" borderId="40" xfId="1" applyNumberFormat="1" applyFont="1" applyBorder="1"/>
    <xf numFmtId="1" fontId="11" fillId="0" borderId="40" xfId="0" applyNumberFormat="1" applyFont="1" applyBorder="1" applyAlignment="1">
      <alignment horizontal="center"/>
    </xf>
    <xf numFmtId="42" fontId="12" fillId="0" borderId="40" xfId="0" applyNumberFormat="1" applyFont="1" applyBorder="1" applyAlignment="1">
      <alignment horizontal="center"/>
    </xf>
    <xf numFmtId="0" fontId="11" fillId="0" borderId="41" xfId="0" applyNumberFormat="1" applyFont="1" applyBorder="1" applyAlignment="1">
      <alignment horizontal="center"/>
    </xf>
    <xf numFmtId="41" fontId="11" fillId="0" borderId="43" xfId="0" applyNumberFormat="1" applyFont="1" applyBorder="1"/>
    <xf numFmtId="41" fontId="12" fillId="0" borderId="40" xfId="0" applyNumberFormat="1" applyFont="1" applyBorder="1" applyAlignment="1">
      <alignment horizontal="center"/>
    </xf>
    <xf numFmtId="41" fontId="11" fillId="0" borderId="44" xfId="0" applyNumberFormat="1" applyFont="1" applyBorder="1"/>
    <xf numFmtId="164" fontId="12" fillId="0" borderId="45" xfId="1" applyNumberFormat="1" applyFont="1" applyBorder="1"/>
    <xf numFmtId="0" fontId="5" fillId="0" borderId="0" xfId="0" applyFont="1"/>
    <xf numFmtId="0" fontId="10" fillId="0" borderId="0" xfId="0" applyFont="1" applyBorder="1"/>
    <xf numFmtId="10" fontId="6" fillId="0" borderId="0" xfId="0" applyNumberFormat="1" applyFont="1"/>
    <xf numFmtId="10" fontId="6" fillId="0" borderId="0" xfId="0" applyNumberFormat="1" applyFont="1" applyAlignment="1">
      <alignment horizontal="center"/>
    </xf>
    <xf numFmtId="42" fontId="6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10" fontId="9" fillId="0" borderId="0" xfId="0" applyNumberFormat="1" applyFont="1"/>
    <xf numFmtId="42" fontId="4" fillId="0" borderId="0" xfId="0" applyNumberFormat="1" applyFont="1"/>
    <xf numFmtId="42" fontId="9" fillId="0" borderId="0" xfId="0" applyNumberFormat="1" applyFont="1" applyAlignment="1">
      <alignment horizontal="center"/>
    </xf>
    <xf numFmtId="165" fontId="9" fillId="0" borderId="0" xfId="2" applyNumberFormat="1" applyFont="1" applyAlignment="1">
      <alignment horizontal="center"/>
    </xf>
    <xf numFmtId="164" fontId="9" fillId="0" borderId="0" xfId="1" applyNumberFormat="1" applyFont="1"/>
    <xf numFmtId="1" fontId="4" fillId="0" borderId="0" xfId="0" applyNumberFormat="1" applyFont="1" applyAlignment="1">
      <alignment horizontal="center"/>
    </xf>
    <xf numFmtId="41" fontId="10" fillId="0" borderId="0" xfId="0" applyNumberFormat="1" applyFont="1" applyBorder="1"/>
    <xf numFmtId="41" fontId="9" fillId="0" borderId="0" xfId="0" applyNumberFormat="1" applyFont="1"/>
    <xf numFmtId="165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64" fontId="12" fillId="0" borderId="0" xfId="1" applyNumberFormat="1" applyFont="1" applyBorder="1"/>
    <xf numFmtId="41" fontId="5" fillId="0" borderId="0" xfId="0" applyNumberFormat="1" applyFont="1"/>
    <xf numFmtId="1" fontId="2" fillId="0" borderId="17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5" xfId="3" applyNumberFormat="1" applyFont="1" applyBorder="1" applyAlignment="1">
      <alignment horizontal="center" vertical="center"/>
    </xf>
    <xf numFmtId="41" fontId="2" fillId="0" borderId="3" xfId="3" applyNumberFormat="1" applyFont="1" applyBorder="1" applyAlignment="1">
      <alignment horizontal="center" vertical="center"/>
    </xf>
    <xf numFmtId="41" fontId="2" fillId="0" borderId="6" xfId="3" applyNumberFormat="1" applyFont="1" applyBorder="1" applyAlignment="1">
      <alignment horizontal="center" vertical="center"/>
    </xf>
    <xf numFmtId="41" fontId="2" fillId="0" borderId="10" xfId="3" applyNumberFormat="1" applyFont="1" applyBorder="1" applyAlignment="1">
      <alignment horizontal="center" vertical="center"/>
    </xf>
    <xf numFmtId="41" fontId="2" fillId="0" borderId="0" xfId="3" applyNumberFormat="1" applyFont="1" applyBorder="1" applyAlignment="1">
      <alignment horizontal="center" vertical="center"/>
    </xf>
    <xf numFmtId="41" fontId="2" fillId="0" borderId="11" xfId="3" applyNumberFormat="1" applyFont="1" applyBorder="1" applyAlignment="1">
      <alignment horizontal="center" vertical="center"/>
    </xf>
    <xf numFmtId="41" fontId="2" fillId="0" borderId="15" xfId="3" applyNumberFormat="1" applyFont="1" applyBorder="1" applyAlignment="1">
      <alignment horizontal="center" vertical="center"/>
    </xf>
    <xf numFmtId="41" fontId="2" fillId="0" borderId="13" xfId="3" applyNumberFormat="1" applyFont="1" applyBorder="1" applyAlignment="1">
      <alignment horizontal="center" vertical="center"/>
    </xf>
    <xf numFmtId="41" fontId="2" fillId="0" borderId="16" xfId="3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22" xfId="0" applyNumberFormat="1" applyFont="1" applyBorder="1" applyAlignment="1">
      <alignment horizontal="center" vertical="center"/>
    </xf>
    <xf numFmtId="41" fontId="2" fillId="0" borderId="31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 wrapText="1"/>
    </xf>
    <xf numFmtId="41" fontId="2" fillId="0" borderId="22" xfId="0" applyNumberFormat="1" applyFont="1" applyBorder="1" applyAlignment="1">
      <alignment horizontal="center" vertical="center" wrapText="1"/>
    </xf>
    <xf numFmtId="41" fontId="2" fillId="0" borderId="31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0" fontId="10" fillId="0" borderId="18" xfId="0" applyNumberFormat="1" applyFont="1" applyBorder="1" applyAlignment="1">
      <alignment horizontal="center" vertical="center"/>
    </xf>
    <xf numFmtId="10" fontId="10" fillId="0" borderId="19" xfId="0" applyNumberFormat="1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/>
    </xf>
    <xf numFmtId="10" fontId="10" fillId="0" borderId="26" xfId="0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41" fontId="2" fillId="0" borderId="21" xfId="0" applyNumberFormat="1" applyFont="1" applyBorder="1" applyAlignment="1">
      <alignment horizontal="center" vertical="center"/>
    </xf>
    <xf numFmtId="41" fontId="2" fillId="0" borderId="28" xfId="0" applyNumberFormat="1" applyFont="1" applyBorder="1" applyAlignment="1">
      <alignment horizontal="center" vertical="center"/>
    </xf>
    <xf numFmtId="41" fontId="2" fillId="0" borderId="33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2" xfId="0" applyNumberFormat="1" applyFont="1" applyBorder="1" applyAlignment="1">
      <alignment horizontal="center" vertical="center" wrapText="1"/>
    </xf>
    <xf numFmtId="0" fontId="10" fillId="0" borderId="31" xfId="0" applyNumberFormat="1" applyFont="1" applyBorder="1" applyAlignment="1">
      <alignment horizontal="center" vertical="center" wrapText="1"/>
    </xf>
    <xf numFmtId="1" fontId="10" fillId="0" borderId="18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41" fontId="2" fillId="0" borderId="17" xfId="3" applyNumberFormat="1" applyFont="1" applyBorder="1" applyAlignment="1">
      <alignment horizontal="center" vertical="center"/>
    </xf>
    <xf numFmtId="41" fontId="2" fillId="0" borderId="31" xfId="3" applyNumberFormat="1" applyFont="1" applyBorder="1" applyAlignment="1">
      <alignment horizontal="center" vertical="center"/>
    </xf>
    <xf numFmtId="42" fontId="10" fillId="0" borderId="17" xfId="0" applyNumberFormat="1" applyFont="1" applyBorder="1" applyAlignment="1">
      <alignment horizontal="center" vertical="center" wrapText="1"/>
    </xf>
    <xf numFmtId="42" fontId="10" fillId="0" borderId="22" xfId="0" applyNumberFormat="1" applyFont="1" applyBorder="1" applyAlignment="1">
      <alignment horizontal="center" vertical="center" wrapText="1"/>
    </xf>
    <xf numFmtId="42" fontId="10" fillId="0" borderId="31" xfId="0" applyNumberFormat="1" applyFont="1" applyBorder="1" applyAlignment="1">
      <alignment horizontal="center" vertical="center" wrapText="1"/>
    </xf>
    <xf numFmtId="41" fontId="2" fillId="0" borderId="21" xfId="3" applyNumberFormat="1" applyFont="1" applyBorder="1" applyAlignment="1">
      <alignment horizontal="center" vertical="center"/>
    </xf>
    <xf numFmtId="41" fontId="2" fillId="0" borderId="28" xfId="3" applyNumberFormat="1" applyFont="1" applyBorder="1" applyAlignment="1">
      <alignment horizontal="center" vertical="center"/>
    </xf>
    <xf numFmtId="41" fontId="2" fillId="0" borderId="33" xfId="3" applyNumberFormat="1" applyFont="1" applyBorder="1" applyAlignment="1">
      <alignment horizontal="center" vertical="center"/>
    </xf>
    <xf numFmtId="41" fontId="2" fillId="0" borderId="22" xfId="3" applyNumberFormat="1" applyFont="1" applyBorder="1" applyAlignment="1">
      <alignment horizontal="center" vertical="center"/>
    </xf>
    <xf numFmtId="10" fontId="10" fillId="0" borderId="17" xfId="0" applyNumberFormat="1" applyFont="1" applyBorder="1" applyAlignment="1">
      <alignment horizontal="center" vertical="center" wrapText="1"/>
    </xf>
    <xf numFmtId="10" fontId="10" fillId="0" borderId="22" xfId="0" applyNumberFormat="1" applyFont="1" applyBorder="1" applyAlignment="1">
      <alignment horizontal="center" vertical="center" wrapText="1"/>
    </xf>
    <xf numFmtId="10" fontId="10" fillId="0" borderId="31" xfId="0" applyNumberFormat="1" applyFont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/>
    </xf>
    <xf numFmtId="10" fontId="10" fillId="0" borderId="17" xfId="0" applyNumberFormat="1" applyFont="1" applyBorder="1" applyAlignment="1">
      <alignment horizontal="center" vertical="center"/>
    </xf>
    <xf numFmtId="10" fontId="10" fillId="0" borderId="31" xfId="0" applyNumberFormat="1" applyFont="1" applyBorder="1" applyAlignment="1">
      <alignment horizontal="center" vertical="center"/>
    </xf>
    <xf numFmtId="165" fontId="10" fillId="0" borderId="17" xfId="2" applyNumberFormat="1" applyFont="1" applyBorder="1" applyAlignment="1">
      <alignment horizontal="center" vertical="center" wrapText="1"/>
    </xf>
    <xf numFmtId="165" fontId="10" fillId="0" borderId="31" xfId="2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  <xf numFmtId="10" fontId="10" fillId="0" borderId="18" xfId="0" applyNumberFormat="1" applyFont="1" applyBorder="1" applyAlignment="1">
      <alignment horizontal="center" vertical="center" wrapText="1"/>
    </xf>
    <xf numFmtId="10" fontId="10" fillId="0" borderId="19" xfId="0" applyNumberFormat="1" applyFont="1" applyBorder="1" applyAlignment="1">
      <alignment horizontal="center" vertical="center" wrapText="1"/>
    </xf>
    <xf numFmtId="10" fontId="10" fillId="0" borderId="12" xfId="0" applyNumberFormat="1" applyFont="1" applyBorder="1" applyAlignment="1">
      <alignment horizontal="center" vertical="center" wrapText="1"/>
    </xf>
    <xf numFmtId="10" fontId="10" fillId="0" borderId="26" xfId="0" applyNumberFormat="1" applyFont="1" applyBorder="1" applyAlignment="1">
      <alignment horizontal="center" vertical="center" wrapText="1"/>
    </xf>
    <xf numFmtId="41" fontId="2" fillId="0" borderId="23" xfId="3" applyNumberFormat="1" applyFont="1" applyBorder="1" applyAlignment="1">
      <alignment horizontal="center" vertical="center"/>
    </xf>
    <xf numFmtId="41" fontId="2" fillId="0" borderId="24" xfId="3" applyNumberFormat="1" applyFont="1" applyBorder="1" applyAlignment="1">
      <alignment horizontal="center" vertical="center"/>
    </xf>
    <xf numFmtId="41" fontId="2" fillId="0" borderId="19" xfId="3" applyNumberFormat="1" applyFont="1" applyBorder="1" applyAlignment="1">
      <alignment horizontal="center" vertical="center"/>
    </xf>
    <xf numFmtId="41" fontId="2" fillId="0" borderId="26" xfId="3" applyNumberFormat="1" applyFont="1" applyBorder="1" applyAlignment="1">
      <alignment horizontal="center" vertical="center"/>
    </xf>
    <xf numFmtId="41" fontId="2" fillId="0" borderId="18" xfId="3" applyNumberFormat="1" applyFont="1" applyBorder="1" applyAlignment="1">
      <alignment horizontal="center" vertical="center"/>
    </xf>
    <xf numFmtId="41" fontId="2" fillId="0" borderId="12" xfId="3" applyNumberFormat="1" applyFont="1" applyBorder="1" applyAlignment="1">
      <alignment horizontal="center" vertical="center"/>
    </xf>
    <xf numFmtId="41" fontId="2" fillId="0" borderId="25" xfId="3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</cellXfs>
  <cellStyles count="4">
    <cellStyle name="Comma0" xfId="3" xr:uid="{141873E6-1C32-4A76-8951-5662A5B6A033}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3BE2-280D-40EE-B8E4-617CE78B5DB8}">
  <sheetPr>
    <pageSetUpPr fitToPage="1"/>
  </sheetPr>
  <dimension ref="B2:AK92"/>
  <sheetViews>
    <sheetView tabSelected="1" workbookViewId="0">
      <selection activeCell="B2" sqref="B2:AK91"/>
    </sheetView>
  </sheetViews>
  <sheetFormatPr defaultColWidth="16.625" defaultRowHeight="14.25" x14ac:dyDescent="0.2"/>
  <cols>
    <col min="1" max="1" width="16.625" style="1"/>
    <col min="2" max="2" width="30.25" style="1" bestFit="1" customWidth="1"/>
    <col min="3" max="7" width="16.75" style="1" bestFit="1" customWidth="1"/>
    <col min="8" max="8" width="17.25" style="1" bestFit="1" customWidth="1"/>
    <col min="9" max="14" width="16.75" style="1" bestFit="1" customWidth="1"/>
    <col min="15" max="15" width="16.875" style="1" bestFit="1" customWidth="1"/>
    <col min="16" max="20" width="16.75" style="1" bestFit="1" customWidth="1"/>
    <col min="21" max="21" width="16.625" style="1"/>
    <col min="22" max="22" width="16.75" style="1" bestFit="1" customWidth="1"/>
    <col min="23" max="23" width="16.625" style="1"/>
    <col min="24" max="37" width="16.75" style="1" bestFit="1" customWidth="1"/>
    <col min="38" max="16384" width="16.625" style="1"/>
  </cols>
  <sheetData>
    <row r="2" spans="2:37" x14ac:dyDescent="0.2">
      <c r="B2" s="3" t="s">
        <v>0</v>
      </c>
      <c r="C2" s="4"/>
      <c r="D2" s="4"/>
      <c r="E2" s="5"/>
      <c r="F2" s="6"/>
      <c r="G2" s="7"/>
      <c r="H2" s="8"/>
      <c r="I2" s="9"/>
      <c r="J2" s="10"/>
      <c r="K2" s="11"/>
      <c r="L2" s="12"/>
      <c r="M2" s="13"/>
      <c r="N2" s="14"/>
      <c r="O2" s="15"/>
      <c r="P2" s="16"/>
      <c r="Q2" s="12"/>
      <c r="R2" s="17"/>
      <c r="S2" s="11"/>
      <c r="T2" s="17"/>
      <c r="U2" s="17"/>
      <c r="V2" s="12"/>
      <c r="W2" s="17"/>
      <c r="X2" s="13"/>
      <c r="Y2" s="18"/>
      <c r="Z2" s="19"/>
      <c r="AA2" s="17"/>
      <c r="AB2" s="20"/>
      <c r="AC2" s="20"/>
      <c r="AD2" s="19"/>
      <c r="AE2" s="20"/>
      <c r="AF2" s="20"/>
      <c r="AG2" s="19"/>
      <c r="AH2" s="20"/>
      <c r="AI2" s="20"/>
      <c r="AJ2" s="21"/>
      <c r="AK2" s="19"/>
    </row>
    <row r="3" spans="2:37" x14ac:dyDescent="0.2">
      <c r="B3" s="22" t="s">
        <v>1</v>
      </c>
      <c r="C3" s="4"/>
      <c r="D3" s="4"/>
      <c r="E3" s="5"/>
      <c r="F3" s="6"/>
      <c r="G3" s="7"/>
      <c r="H3" s="8"/>
      <c r="I3" s="9"/>
      <c r="J3" s="10"/>
      <c r="K3" s="11"/>
      <c r="L3" s="12"/>
      <c r="M3" s="13"/>
      <c r="N3" s="14"/>
      <c r="O3" s="15"/>
      <c r="P3" s="16"/>
      <c r="Q3" s="12"/>
      <c r="R3" s="20"/>
      <c r="S3" s="23"/>
      <c r="T3" s="20"/>
      <c r="U3" s="17"/>
      <c r="V3" s="12"/>
      <c r="W3" s="17"/>
      <c r="X3" s="13"/>
      <c r="Y3" s="18"/>
      <c r="Z3" s="19"/>
      <c r="AA3" s="17"/>
      <c r="AB3" s="20"/>
      <c r="AC3" s="20"/>
      <c r="AD3" s="19"/>
      <c r="AE3" s="20"/>
      <c r="AF3" s="20"/>
      <c r="AG3" s="19"/>
      <c r="AH3" s="20"/>
      <c r="AI3" s="20"/>
      <c r="AJ3" s="21"/>
      <c r="AK3" s="19"/>
    </row>
    <row r="4" spans="2:37" x14ac:dyDescent="0.2">
      <c r="B4" s="24"/>
      <c r="C4" s="4"/>
      <c r="D4" s="4"/>
      <c r="E4" s="5"/>
      <c r="F4" s="6"/>
      <c r="G4" s="7"/>
      <c r="H4" s="8"/>
      <c r="I4" s="9"/>
      <c r="J4" s="10"/>
      <c r="K4" s="11"/>
      <c r="L4" s="12"/>
      <c r="M4" s="13"/>
      <c r="N4" s="14"/>
      <c r="O4" s="15"/>
      <c r="P4" s="16"/>
      <c r="Q4" s="12"/>
      <c r="R4" s="20"/>
      <c r="S4" s="23"/>
      <c r="T4" s="20"/>
      <c r="U4" s="17"/>
      <c r="V4" s="12"/>
      <c r="W4" s="17"/>
      <c r="X4" s="13"/>
      <c r="Y4" s="18"/>
      <c r="Z4" s="19"/>
      <c r="AA4" s="17"/>
      <c r="AB4" s="20"/>
      <c r="AC4" s="20"/>
      <c r="AD4" s="19"/>
      <c r="AE4" s="20"/>
      <c r="AF4" s="20"/>
      <c r="AG4" s="19"/>
      <c r="AH4" s="20"/>
      <c r="AI4" s="20"/>
      <c r="AJ4" s="21"/>
      <c r="AK4" s="19"/>
    </row>
    <row r="5" spans="2:37" ht="15" thickBot="1" x14ac:dyDescent="0.25">
      <c r="B5" s="4"/>
      <c r="C5" s="4"/>
      <c r="D5" s="4"/>
      <c r="E5" s="5"/>
      <c r="F5" s="6"/>
      <c r="G5" s="7"/>
      <c r="H5" s="8"/>
      <c r="I5" s="9"/>
      <c r="J5" s="25"/>
      <c r="K5" s="26"/>
      <c r="L5" s="7"/>
      <c r="M5" s="27"/>
      <c r="N5" s="28"/>
      <c r="O5" s="29"/>
      <c r="P5" s="30"/>
      <c r="Q5" s="31"/>
      <c r="R5" s="32"/>
      <c r="S5" s="33"/>
      <c r="T5" s="32"/>
      <c r="U5" s="32"/>
      <c r="V5" s="31"/>
      <c r="W5" s="32"/>
      <c r="X5" s="27"/>
      <c r="Y5" s="34"/>
      <c r="Z5" s="35"/>
      <c r="AA5" s="32"/>
      <c r="AB5" s="36"/>
      <c r="AC5" s="36"/>
      <c r="AD5" s="35"/>
      <c r="AE5" s="36"/>
      <c r="AF5" s="36"/>
      <c r="AG5" s="35"/>
      <c r="AH5" s="36"/>
      <c r="AI5" s="36"/>
      <c r="AJ5" s="37"/>
      <c r="AK5" s="35"/>
    </row>
    <row r="6" spans="2:37" ht="15" thickTop="1" x14ac:dyDescent="0.2">
      <c r="B6" s="181" t="s">
        <v>2</v>
      </c>
      <c r="C6" s="184" t="s">
        <v>3</v>
      </c>
      <c r="D6" s="185"/>
      <c r="E6" s="185"/>
      <c r="F6" s="185"/>
      <c r="G6" s="185"/>
      <c r="H6" s="185"/>
      <c r="I6" s="186"/>
      <c r="J6" s="193" t="s">
        <v>4</v>
      </c>
      <c r="K6" s="185"/>
      <c r="L6" s="185"/>
      <c r="M6" s="185"/>
      <c r="N6" s="185"/>
      <c r="O6" s="185"/>
      <c r="P6" s="185"/>
      <c r="Q6" s="185"/>
      <c r="R6" s="186"/>
      <c r="S6" s="196" t="s">
        <v>5</v>
      </c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8"/>
    </row>
    <row r="7" spans="2:37" x14ac:dyDescent="0.2">
      <c r="B7" s="182"/>
      <c r="C7" s="187"/>
      <c r="D7" s="188"/>
      <c r="E7" s="188"/>
      <c r="F7" s="188"/>
      <c r="G7" s="188"/>
      <c r="H7" s="188"/>
      <c r="I7" s="189"/>
      <c r="J7" s="194"/>
      <c r="K7" s="188"/>
      <c r="L7" s="188"/>
      <c r="M7" s="188"/>
      <c r="N7" s="188"/>
      <c r="O7" s="188"/>
      <c r="P7" s="188"/>
      <c r="Q7" s="188"/>
      <c r="R7" s="189"/>
      <c r="S7" s="199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1"/>
    </row>
    <row r="8" spans="2:37" x14ac:dyDescent="0.2">
      <c r="B8" s="182"/>
      <c r="C8" s="190"/>
      <c r="D8" s="191"/>
      <c r="E8" s="191"/>
      <c r="F8" s="191"/>
      <c r="G8" s="191"/>
      <c r="H8" s="191"/>
      <c r="I8" s="192"/>
      <c r="J8" s="195"/>
      <c r="K8" s="191"/>
      <c r="L8" s="191"/>
      <c r="M8" s="191"/>
      <c r="N8" s="191"/>
      <c r="O8" s="191"/>
      <c r="P8" s="191"/>
      <c r="Q8" s="191"/>
      <c r="R8" s="192"/>
      <c r="S8" s="202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4"/>
    </row>
    <row r="9" spans="2:37" x14ac:dyDescent="0.2">
      <c r="B9" s="182"/>
      <c r="C9" s="205" t="s">
        <v>6</v>
      </c>
      <c r="D9" s="208" t="s">
        <v>7</v>
      </c>
      <c r="E9" s="211" t="s">
        <v>8</v>
      </c>
      <c r="F9" s="214" t="s">
        <v>9</v>
      </c>
      <c r="G9" s="215"/>
      <c r="H9" s="218" t="s">
        <v>10</v>
      </c>
      <c r="I9" s="221" t="s">
        <v>11</v>
      </c>
      <c r="J9" s="224" t="s">
        <v>12</v>
      </c>
      <c r="K9" s="211" t="s">
        <v>13</v>
      </c>
      <c r="L9" s="227" t="s">
        <v>14</v>
      </c>
      <c r="M9" s="230" t="s">
        <v>15</v>
      </c>
      <c r="N9" s="231"/>
      <c r="O9" s="218" t="s">
        <v>10</v>
      </c>
      <c r="P9" s="178" t="s">
        <v>16</v>
      </c>
      <c r="Q9" s="236" t="s">
        <v>17</v>
      </c>
      <c r="R9" s="178" t="s">
        <v>18</v>
      </c>
      <c r="S9" s="239" t="s">
        <v>19</v>
      </c>
      <c r="T9" s="234" t="s">
        <v>12</v>
      </c>
      <c r="U9" s="178" t="s">
        <v>20</v>
      </c>
      <c r="V9" s="243" t="s">
        <v>21</v>
      </c>
      <c r="W9" s="252" t="s">
        <v>22</v>
      </c>
      <c r="X9" s="255" t="s">
        <v>23</v>
      </c>
      <c r="Y9" s="256"/>
      <c r="Z9" s="38"/>
      <c r="AA9" s="221" t="s">
        <v>16</v>
      </c>
      <c r="AB9" s="259" t="s">
        <v>24</v>
      </c>
      <c r="AC9" s="260"/>
      <c r="AD9" s="261"/>
      <c r="AE9" s="263" t="s">
        <v>25</v>
      </c>
      <c r="AF9" s="260"/>
      <c r="AG9" s="261"/>
      <c r="AH9" s="263" t="s">
        <v>26</v>
      </c>
      <c r="AI9" s="260"/>
      <c r="AJ9" s="260"/>
      <c r="AK9" s="265"/>
    </row>
    <row r="10" spans="2:37" x14ac:dyDescent="0.2">
      <c r="B10" s="182"/>
      <c r="C10" s="206"/>
      <c r="D10" s="209"/>
      <c r="E10" s="212"/>
      <c r="F10" s="216"/>
      <c r="G10" s="217"/>
      <c r="H10" s="219"/>
      <c r="I10" s="222"/>
      <c r="J10" s="225"/>
      <c r="K10" s="212"/>
      <c r="L10" s="228"/>
      <c r="M10" s="232"/>
      <c r="N10" s="233"/>
      <c r="O10" s="219"/>
      <c r="P10" s="179"/>
      <c r="Q10" s="237"/>
      <c r="R10" s="179"/>
      <c r="S10" s="240"/>
      <c r="T10" s="242"/>
      <c r="U10" s="179"/>
      <c r="V10" s="244"/>
      <c r="W10" s="253"/>
      <c r="X10" s="257"/>
      <c r="Y10" s="258"/>
      <c r="Z10" s="38" t="s">
        <v>27</v>
      </c>
      <c r="AA10" s="222"/>
      <c r="AB10" s="202"/>
      <c r="AC10" s="203"/>
      <c r="AD10" s="262"/>
      <c r="AE10" s="264"/>
      <c r="AF10" s="203"/>
      <c r="AG10" s="262"/>
      <c r="AH10" s="264"/>
      <c r="AI10" s="203"/>
      <c r="AJ10" s="203"/>
      <c r="AK10" s="204"/>
    </row>
    <row r="11" spans="2:37" x14ac:dyDescent="0.2">
      <c r="B11" s="182"/>
      <c r="C11" s="206"/>
      <c r="D11" s="209"/>
      <c r="E11" s="212"/>
      <c r="F11" s="248" t="s">
        <v>28</v>
      </c>
      <c r="G11" s="243" t="s">
        <v>29</v>
      </c>
      <c r="H11" s="219"/>
      <c r="I11" s="222"/>
      <c r="J11" s="225"/>
      <c r="K11" s="212"/>
      <c r="L11" s="228"/>
      <c r="M11" s="248" t="s">
        <v>30</v>
      </c>
      <c r="N11" s="250" t="s">
        <v>29</v>
      </c>
      <c r="O11" s="219"/>
      <c r="P11" s="179"/>
      <c r="Q11" s="237"/>
      <c r="R11" s="179"/>
      <c r="S11" s="240"/>
      <c r="T11" s="242"/>
      <c r="U11" s="179"/>
      <c r="V11" s="244"/>
      <c r="W11" s="253"/>
      <c r="X11" s="248" t="s">
        <v>30</v>
      </c>
      <c r="Y11" s="243" t="s">
        <v>29</v>
      </c>
      <c r="Z11" s="38" t="s">
        <v>31</v>
      </c>
      <c r="AA11" s="222"/>
      <c r="AB11" s="239" t="s">
        <v>6</v>
      </c>
      <c r="AC11" s="234" t="s">
        <v>12</v>
      </c>
      <c r="AD11" s="266" t="s">
        <v>31</v>
      </c>
      <c r="AE11" s="234" t="s">
        <v>6</v>
      </c>
      <c r="AF11" s="234" t="s">
        <v>12</v>
      </c>
      <c r="AG11" s="266" t="s">
        <v>31</v>
      </c>
      <c r="AH11" s="234" t="s">
        <v>6</v>
      </c>
      <c r="AI11" s="234" t="s">
        <v>12</v>
      </c>
      <c r="AJ11" s="250" t="s">
        <v>32</v>
      </c>
      <c r="AK11" s="246" t="s">
        <v>31</v>
      </c>
    </row>
    <row r="12" spans="2:37" x14ac:dyDescent="0.2">
      <c r="B12" s="183"/>
      <c r="C12" s="207"/>
      <c r="D12" s="210"/>
      <c r="E12" s="213"/>
      <c r="F12" s="249"/>
      <c r="G12" s="245"/>
      <c r="H12" s="220"/>
      <c r="I12" s="223"/>
      <c r="J12" s="226"/>
      <c r="K12" s="213"/>
      <c r="L12" s="229"/>
      <c r="M12" s="249"/>
      <c r="N12" s="251"/>
      <c r="O12" s="220"/>
      <c r="P12" s="180"/>
      <c r="Q12" s="238"/>
      <c r="R12" s="180"/>
      <c r="S12" s="241"/>
      <c r="T12" s="235"/>
      <c r="U12" s="180"/>
      <c r="V12" s="245"/>
      <c r="W12" s="254"/>
      <c r="X12" s="249"/>
      <c r="Y12" s="245"/>
      <c r="Z12" s="39"/>
      <c r="AA12" s="223"/>
      <c r="AB12" s="241"/>
      <c r="AC12" s="235"/>
      <c r="AD12" s="267"/>
      <c r="AE12" s="235"/>
      <c r="AF12" s="235"/>
      <c r="AG12" s="267"/>
      <c r="AH12" s="235"/>
      <c r="AI12" s="235"/>
      <c r="AJ12" s="251"/>
      <c r="AK12" s="247"/>
    </row>
    <row r="13" spans="2:37" x14ac:dyDescent="0.2">
      <c r="B13" s="40"/>
      <c r="C13" s="41"/>
      <c r="D13" s="41"/>
      <c r="E13" s="41"/>
      <c r="F13" s="42"/>
      <c r="G13" s="42"/>
      <c r="H13" s="43"/>
      <c r="I13" s="44"/>
      <c r="J13" s="45"/>
      <c r="K13" s="46"/>
      <c r="L13" s="47"/>
      <c r="M13" s="47"/>
      <c r="N13" s="48"/>
      <c r="O13" s="49"/>
      <c r="P13" s="50"/>
      <c r="Q13" s="51"/>
      <c r="R13" s="52"/>
      <c r="S13" s="53"/>
      <c r="T13" s="46"/>
      <c r="U13" s="46"/>
      <c r="V13" s="47"/>
      <c r="W13" s="54"/>
      <c r="X13" s="55"/>
      <c r="Y13" s="55"/>
      <c r="Z13" s="56"/>
      <c r="AA13" s="57"/>
      <c r="AB13" s="45"/>
      <c r="AC13" s="46"/>
      <c r="AD13" s="49"/>
      <c r="AE13" s="46"/>
      <c r="AF13" s="46"/>
      <c r="AG13" s="49"/>
      <c r="AH13" s="46"/>
      <c r="AI13" s="46"/>
      <c r="AJ13" s="47"/>
      <c r="AK13" s="58"/>
    </row>
    <row r="14" spans="2:37" x14ac:dyDescent="0.2">
      <c r="B14" s="59" t="s">
        <v>33</v>
      </c>
      <c r="C14" s="60">
        <v>13120</v>
      </c>
      <c r="D14" s="61">
        <v>18647</v>
      </c>
      <c r="E14" s="61"/>
      <c r="F14" s="62">
        <f>(D14/D$14)</f>
        <v>1</v>
      </c>
      <c r="G14" s="62"/>
      <c r="H14" s="63">
        <v>3701849240</v>
      </c>
      <c r="I14" s="64"/>
      <c r="J14" s="65">
        <v>12975</v>
      </c>
      <c r="K14" s="66"/>
      <c r="L14" s="62">
        <f>(J14/D14)</f>
        <v>0.69582238429774224</v>
      </c>
      <c r="M14" s="62">
        <f>(J14/J$14)</f>
        <v>1</v>
      </c>
      <c r="N14" s="62"/>
      <c r="O14" s="67">
        <v>2872291940</v>
      </c>
      <c r="P14" s="68"/>
      <c r="Q14" s="69">
        <f>(O14/J14)</f>
        <v>221371.24778420039</v>
      </c>
      <c r="R14" s="64"/>
      <c r="S14" s="70">
        <v>145</v>
      </c>
      <c r="T14" s="61">
        <v>5672</v>
      </c>
      <c r="U14" s="71"/>
      <c r="V14" s="62">
        <f>(T14/D14)</f>
        <v>0.30417761570225771</v>
      </c>
      <c r="W14" s="61"/>
      <c r="X14" s="62">
        <f>(T14/T$14)</f>
        <v>1</v>
      </c>
      <c r="Y14" s="62"/>
      <c r="Z14" s="72">
        <v>829557300</v>
      </c>
      <c r="AA14" s="73"/>
      <c r="AB14" s="70">
        <v>32</v>
      </c>
      <c r="AC14" s="61">
        <v>64</v>
      </c>
      <c r="AD14" s="72">
        <v>10406391</v>
      </c>
      <c r="AE14" s="61">
        <v>10</v>
      </c>
      <c r="AF14" s="61">
        <v>35</v>
      </c>
      <c r="AG14" s="72">
        <v>23932699</v>
      </c>
      <c r="AH14" s="61">
        <v>103</v>
      </c>
      <c r="AI14" s="61">
        <v>5573</v>
      </c>
      <c r="AJ14" s="62">
        <f>(AI14/T14)</f>
        <v>0.98254583921015515</v>
      </c>
      <c r="AK14" s="74">
        <v>795218210</v>
      </c>
    </row>
    <row r="15" spans="2:37" x14ac:dyDescent="0.2">
      <c r="B15" s="75"/>
      <c r="C15" s="61"/>
      <c r="D15" s="61"/>
      <c r="E15" s="61"/>
      <c r="F15" s="76"/>
      <c r="G15" s="76"/>
      <c r="H15" s="72"/>
      <c r="I15" s="64"/>
      <c r="J15" s="77"/>
      <c r="K15" s="78"/>
      <c r="L15" s="79"/>
      <c r="M15" s="79"/>
      <c r="N15" s="80"/>
      <c r="O15" s="81"/>
      <c r="P15" s="82"/>
      <c r="Q15" s="83"/>
      <c r="R15" s="84"/>
      <c r="S15" s="85"/>
      <c r="T15" s="78"/>
      <c r="U15" s="78"/>
      <c r="V15" s="79"/>
      <c r="W15" s="78"/>
      <c r="X15" s="86"/>
      <c r="Y15" s="86"/>
      <c r="Z15" s="81"/>
      <c r="AA15" s="87"/>
      <c r="AB15" s="70"/>
      <c r="AC15" s="61"/>
      <c r="AD15" s="72"/>
      <c r="AE15" s="61"/>
      <c r="AF15" s="61"/>
      <c r="AG15" s="72"/>
      <c r="AH15" s="61"/>
      <c r="AI15" s="61"/>
      <c r="AJ15" s="79"/>
      <c r="AK15" s="74"/>
    </row>
    <row r="16" spans="2:37" x14ac:dyDescent="0.2">
      <c r="B16" s="75" t="s">
        <v>34</v>
      </c>
      <c r="C16" s="88">
        <v>991</v>
      </c>
      <c r="D16" s="88">
        <v>1250</v>
      </c>
      <c r="E16" s="88"/>
      <c r="F16" s="62">
        <f>(D16/D$14)</f>
        <v>6.7034911782056089E-2</v>
      </c>
      <c r="G16" s="89">
        <f>(D16/D$16)</f>
        <v>1</v>
      </c>
      <c r="H16" s="90">
        <v>229890145</v>
      </c>
      <c r="I16" s="91"/>
      <c r="J16" s="92">
        <v>955</v>
      </c>
      <c r="K16" s="93"/>
      <c r="L16" s="62">
        <f>(J16/D16)</f>
        <v>0.76400000000000001</v>
      </c>
      <c r="M16" s="62">
        <f>(J16/J$14)</f>
        <v>7.3603082851637761E-2</v>
      </c>
      <c r="N16" s="80">
        <f>(J16/J$16)</f>
        <v>1</v>
      </c>
      <c r="O16" s="94">
        <v>185837848</v>
      </c>
      <c r="P16" s="82"/>
      <c r="Q16" s="83">
        <v>194594.6052356021</v>
      </c>
      <c r="R16" s="84"/>
      <c r="S16" s="95">
        <v>36</v>
      </c>
      <c r="T16" s="95">
        <v>295</v>
      </c>
      <c r="U16" s="96"/>
      <c r="V16" s="97">
        <v>0.23599999999999999</v>
      </c>
      <c r="W16" s="96"/>
      <c r="X16" s="62">
        <f>(T16/T$14)</f>
        <v>5.2009873060648804E-2</v>
      </c>
      <c r="Y16" s="98">
        <f>(T16/T$16)</f>
        <v>1</v>
      </c>
      <c r="Z16" s="94">
        <v>44052297</v>
      </c>
      <c r="AA16" s="99"/>
      <c r="AB16" s="92">
        <v>12</v>
      </c>
      <c r="AC16" s="95">
        <v>24</v>
      </c>
      <c r="AD16" s="94">
        <v>2552206</v>
      </c>
      <c r="AE16" s="95">
        <v>0</v>
      </c>
      <c r="AF16" s="95">
        <v>0</v>
      </c>
      <c r="AG16" s="95">
        <v>0</v>
      </c>
      <c r="AH16" s="95">
        <v>24</v>
      </c>
      <c r="AI16" s="95">
        <v>271</v>
      </c>
      <c r="AJ16" s="62">
        <f>(AI16/T16)</f>
        <v>0.91864406779661012</v>
      </c>
      <c r="AK16" s="100">
        <v>41500091</v>
      </c>
    </row>
    <row r="17" spans="2:37" x14ac:dyDescent="0.2">
      <c r="B17" s="75"/>
      <c r="C17" s="61"/>
      <c r="D17" s="61"/>
      <c r="E17" s="61"/>
      <c r="F17" s="101"/>
      <c r="G17" s="102"/>
      <c r="H17" s="72"/>
      <c r="I17" s="103"/>
      <c r="J17" s="77"/>
      <c r="K17" s="104"/>
      <c r="L17" s="80"/>
      <c r="M17" s="105"/>
      <c r="N17" s="80"/>
      <c r="O17" s="81"/>
      <c r="P17" s="104"/>
      <c r="Q17" s="69"/>
      <c r="R17" s="106"/>
      <c r="S17" s="85"/>
      <c r="T17" s="78"/>
      <c r="U17" s="78"/>
      <c r="V17" s="79"/>
      <c r="W17" s="78"/>
      <c r="X17" s="105"/>
      <c r="Y17" s="105"/>
      <c r="Z17" s="81"/>
      <c r="AA17" s="87"/>
      <c r="AB17" s="77"/>
      <c r="AC17" s="78"/>
      <c r="AD17" s="81"/>
      <c r="AE17" s="78"/>
      <c r="AF17" s="78"/>
      <c r="AG17" s="81"/>
      <c r="AH17" s="78"/>
      <c r="AI17" s="78"/>
      <c r="AJ17" s="105"/>
      <c r="AK17" s="107"/>
    </row>
    <row r="18" spans="2:37" x14ac:dyDescent="0.2">
      <c r="B18" s="108"/>
      <c r="C18" s="109"/>
      <c r="D18" s="109"/>
      <c r="E18" s="109"/>
      <c r="F18" s="110"/>
      <c r="G18" s="111"/>
      <c r="H18" s="112"/>
      <c r="I18" s="113"/>
      <c r="J18" s="114"/>
      <c r="K18" s="115"/>
      <c r="L18" s="116"/>
      <c r="M18" s="117"/>
      <c r="N18" s="116"/>
      <c r="O18" s="118"/>
      <c r="P18" s="115"/>
      <c r="Q18" s="119"/>
      <c r="R18" s="120"/>
      <c r="S18" s="121"/>
      <c r="T18" s="122"/>
      <c r="U18" s="122"/>
      <c r="V18" s="123"/>
      <c r="W18" s="122"/>
      <c r="X18" s="117"/>
      <c r="Y18" s="123"/>
      <c r="Z18" s="118"/>
      <c r="AA18" s="124"/>
      <c r="AB18" s="114"/>
      <c r="AC18" s="122"/>
      <c r="AD18" s="118"/>
      <c r="AE18" s="122"/>
      <c r="AF18" s="122"/>
      <c r="AG18" s="118"/>
      <c r="AH18" s="122"/>
      <c r="AI18" s="122"/>
      <c r="AJ18" s="117"/>
      <c r="AK18" s="125"/>
    </row>
    <row r="19" spans="2:37" x14ac:dyDescent="0.2">
      <c r="B19" s="126" t="s">
        <v>35</v>
      </c>
      <c r="C19" s="109">
        <v>1</v>
      </c>
      <c r="D19" s="109">
        <v>1</v>
      </c>
      <c r="E19" s="127">
        <v>38</v>
      </c>
      <c r="F19" s="128">
        <f t="shared" ref="F19:F82" si="0">(D19/D$14)</f>
        <v>5.3627929425644879E-5</v>
      </c>
      <c r="G19" s="129">
        <f t="shared" ref="G19:G80" si="1">(D19/D$16)</f>
        <v>8.0000000000000004E-4</v>
      </c>
      <c r="H19" s="2">
        <v>390000</v>
      </c>
      <c r="I19" s="130">
        <v>33</v>
      </c>
      <c r="J19" s="36">
        <v>1</v>
      </c>
      <c r="K19" s="131">
        <v>38</v>
      </c>
      <c r="L19" s="128">
        <f t="shared" ref="L19:L20" si="2">(J19/D19)</f>
        <v>1</v>
      </c>
      <c r="M19" s="128">
        <f t="shared" ref="M19:M82" si="3">(J19/J$14)</f>
        <v>7.7071290944123321E-5</v>
      </c>
      <c r="N19" s="116">
        <f t="shared" ref="N19:N80" si="4">(J19/J$16)</f>
        <v>1.0471204188481676E-3</v>
      </c>
      <c r="O19" s="35">
        <v>390000</v>
      </c>
      <c r="P19" s="115">
        <v>33</v>
      </c>
      <c r="Q19" s="132">
        <f>(O19/J19)</f>
        <v>390000</v>
      </c>
      <c r="R19" s="120">
        <v>2</v>
      </c>
      <c r="S19" s="133">
        <v>0</v>
      </c>
      <c r="T19" s="109">
        <v>0</v>
      </c>
      <c r="U19" s="134"/>
      <c r="V19" s="128"/>
      <c r="W19" s="109"/>
      <c r="X19" s="128">
        <f t="shared" ref="X19:X20" si="5">(T19/T$14)</f>
        <v>0</v>
      </c>
      <c r="Y19" s="135"/>
      <c r="Z19" s="112">
        <v>0</v>
      </c>
      <c r="AA19" s="136"/>
      <c r="AB19" s="114">
        <v>0</v>
      </c>
      <c r="AC19" s="122">
        <v>0</v>
      </c>
      <c r="AD19" s="118">
        <v>0</v>
      </c>
      <c r="AE19" s="122">
        <v>0</v>
      </c>
      <c r="AF19" s="122">
        <v>0</v>
      </c>
      <c r="AG19" s="118">
        <v>0</v>
      </c>
      <c r="AH19" s="122">
        <v>0</v>
      </c>
      <c r="AI19" s="122">
        <v>0</v>
      </c>
      <c r="AJ19" s="116"/>
      <c r="AK19" s="125">
        <v>0</v>
      </c>
    </row>
    <row r="20" spans="2:37" x14ac:dyDescent="0.2">
      <c r="B20" s="126" t="s">
        <v>36</v>
      </c>
      <c r="C20" s="109">
        <v>51</v>
      </c>
      <c r="D20" s="109">
        <v>56</v>
      </c>
      <c r="E20" s="127">
        <v>7</v>
      </c>
      <c r="F20" s="128">
        <f t="shared" si="0"/>
        <v>3.0031640478361131E-3</v>
      </c>
      <c r="G20" s="129">
        <f t="shared" si="1"/>
        <v>4.48E-2</v>
      </c>
      <c r="H20" s="2">
        <v>9798201</v>
      </c>
      <c r="I20" s="130">
        <v>9</v>
      </c>
      <c r="J20" s="36">
        <v>50</v>
      </c>
      <c r="K20" s="131">
        <v>7</v>
      </c>
      <c r="L20" s="128">
        <f t="shared" si="2"/>
        <v>0.8928571428571429</v>
      </c>
      <c r="M20" s="128">
        <f t="shared" si="3"/>
        <v>3.8535645472061657E-3</v>
      </c>
      <c r="N20" s="116">
        <f t="shared" si="4"/>
        <v>5.2356020942408377E-2</v>
      </c>
      <c r="O20" s="35">
        <v>8594048</v>
      </c>
      <c r="P20" s="115">
        <v>7</v>
      </c>
      <c r="Q20" s="132">
        <f>(O20/J20)</f>
        <v>171880.95999999999</v>
      </c>
      <c r="R20" s="120">
        <v>22</v>
      </c>
      <c r="S20" s="133">
        <v>1</v>
      </c>
      <c r="T20" s="109">
        <v>6</v>
      </c>
      <c r="U20" s="134"/>
      <c r="V20" s="128">
        <f>(T20/D20)</f>
        <v>0.10714285714285714</v>
      </c>
      <c r="W20" s="127"/>
      <c r="X20" s="128">
        <f t="shared" si="5"/>
        <v>1.0578279266572638E-3</v>
      </c>
      <c r="Y20" s="135">
        <f t="shared" ref="Y20" si="6">(T20/T$16)</f>
        <v>2.0338983050847456E-2</v>
      </c>
      <c r="Z20" s="112">
        <v>1204153</v>
      </c>
      <c r="AA20" s="136">
        <v>10</v>
      </c>
      <c r="AB20" s="114">
        <v>0</v>
      </c>
      <c r="AC20" s="122">
        <v>0</v>
      </c>
      <c r="AD20" s="118">
        <v>0</v>
      </c>
      <c r="AE20" s="122">
        <v>0</v>
      </c>
      <c r="AF20" s="122">
        <v>0</v>
      </c>
      <c r="AG20" s="118">
        <v>0</v>
      </c>
      <c r="AH20" s="122">
        <v>1</v>
      </c>
      <c r="AI20" s="122">
        <v>6</v>
      </c>
      <c r="AJ20" s="128">
        <f>(AI20/T20)</f>
        <v>1</v>
      </c>
      <c r="AK20" s="125">
        <v>1204153</v>
      </c>
    </row>
    <row r="21" spans="2:37" x14ac:dyDescent="0.2">
      <c r="B21" s="126" t="s">
        <v>37</v>
      </c>
      <c r="C21" s="109">
        <v>0</v>
      </c>
      <c r="D21" s="109">
        <v>0</v>
      </c>
      <c r="E21" s="127"/>
      <c r="F21" s="128">
        <f t="shared" si="0"/>
        <v>0</v>
      </c>
      <c r="G21" s="129"/>
      <c r="H21" s="2">
        <v>0</v>
      </c>
      <c r="I21" s="113"/>
      <c r="J21" s="36">
        <v>0</v>
      </c>
      <c r="K21" s="131"/>
      <c r="L21" s="128"/>
      <c r="M21" s="128">
        <f t="shared" si="3"/>
        <v>0</v>
      </c>
      <c r="N21" s="116"/>
      <c r="O21" s="35">
        <v>0</v>
      </c>
      <c r="P21" s="115"/>
      <c r="Q21" s="137"/>
      <c r="R21" s="120"/>
      <c r="S21" s="133">
        <v>0</v>
      </c>
      <c r="T21" s="109">
        <v>0</v>
      </c>
      <c r="U21" s="134"/>
      <c r="V21" s="128"/>
      <c r="W21" s="109"/>
      <c r="X21" s="128"/>
      <c r="Y21" s="128"/>
      <c r="Z21" s="112">
        <v>0</v>
      </c>
      <c r="AA21" s="136"/>
      <c r="AB21" s="114">
        <v>0</v>
      </c>
      <c r="AC21" s="122">
        <v>0</v>
      </c>
      <c r="AD21" s="118">
        <v>0</v>
      </c>
      <c r="AE21" s="122">
        <v>0</v>
      </c>
      <c r="AF21" s="122">
        <v>0</v>
      </c>
      <c r="AG21" s="118">
        <v>0</v>
      </c>
      <c r="AH21" s="122">
        <v>0</v>
      </c>
      <c r="AI21" s="122">
        <v>0</v>
      </c>
      <c r="AJ21" s="116"/>
      <c r="AK21" s="125">
        <v>0</v>
      </c>
    </row>
    <row r="22" spans="2:37" x14ac:dyDescent="0.2">
      <c r="B22" s="126" t="s">
        <v>38</v>
      </c>
      <c r="C22" s="109">
        <v>0</v>
      </c>
      <c r="D22" s="109">
        <v>0</v>
      </c>
      <c r="E22" s="109"/>
      <c r="F22" s="128">
        <f t="shared" si="0"/>
        <v>0</v>
      </c>
      <c r="G22" s="129"/>
      <c r="H22" s="2">
        <v>0</v>
      </c>
      <c r="I22" s="138"/>
      <c r="J22" s="36">
        <v>0</v>
      </c>
      <c r="K22" s="131"/>
      <c r="L22" s="128"/>
      <c r="M22" s="128">
        <f t="shared" si="3"/>
        <v>0</v>
      </c>
      <c r="N22" s="116"/>
      <c r="O22" s="35">
        <v>0</v>
      </c>
      <c r="P22" s="115"/>
      <c r="Q22" s="132"/>
      <c r="R22" s="120"/>
      <c r="S22" s="133">
        <v>0</v>
      </c>
      <c r="T22" s="109">
        <v>0</v>
      </c>
      <c r="U22" s="115"/>
      <c r="V22" s="128"/>
      <c r="W22" s="122"/>
      <c r="X22" s="128"/>
      <c r="Y22" s="128"/>
      <c r="Z22" s="112">
        <v>0</v>
      </c>
      <c r="AA22" s="136"/>
      <c r="AB22" s="114">
        <v>0</v>
      </c>
      <c r="AC22" s="122">
        <v>0</v>
      </c>
      <c r="AD22" s="118">
        <v>0</v>
      </c>
      <c r="AE22" s="122">
        <v>0</v>
      </c>
      <c r="AF22" s="122">
        <v>0</v>
      </c>
      <c r="AG22" s="118">
        <v>0</v>
      </c>
      <c r="AH22" s="122">
        <v>0</v>
      </c>
      <c r="AI22" s="122">
        <v>0</v>
      </c>
      <c r="AJ22" s="116"/>
      <c r="AK22" s="125">
        <v>0</v>
      </c>
    </row>
    <row r="23" spans="2:37" x14ac:dyDescent="0.2">
      <c r="B23" s="126" t="s">
        <v>39</v>
      </c>
      <c r="C23" s="109">
        <v>28</v>
      </c>
      <c r="D23" s="109">
        <v>52</v>
      </c>
      <c r="E23" s="127">
        <v>10</v>
      </c>
      <c r="F23" s="128">
        <f t="shared" si="0"/>
        <v>2.7886523301335333E-3</v>
      </c>
      <c r="G23" s="129">
        <f t="shared" si="1"/>
        <v>4.1599999999999998E-2</v>
      </c>
      <c r="H23" s="2">
        <v>8174140</v>
      </c>
      <c r="I23" s="130">
        <v>12</v>
      </c>
      <c r="J23" s="36">
        <v>27</v>
      </c>
      <c r="K23" s="131">
        <v>11</v>
      </c>
      <c r="L23" s="128">
        <f t="shared" ref="L23:L28" si="7">(J23/D23)</f>
        <v>0.51923076923076927</v>
      </c>
      <c r="M23" s="128">
        <f t="shared" si="3"/>
        <v>2.0809248554913293E-3</v>
      </c>
      <c r="N23" s="116">
        <f t="shared" si="4"/>
        <v>2.8272251308900525E-2</v>
      </c>
      <c r="O23" s="35">
        <v>3424140</v>
      </c>
      <c r="P23" s="115">
        <v>14</v>
      </c>
      <c r="Q23" s="132">
        <f t="shared" ref="Q23:Q28" si="8">(O23/J23)</f>
        <v>126820</v>
      </c>
      <c r="R23" s="120">
        <v>33</v>
      </c>
      <c r="S23" s="133">
        <v>1</v>
      </c>
      <c r="T23" s="109">
        <v>25</v>
      </c>
      <c r="U23" s="134"/>
      <c r="V23" s="128">
        <f>(T23/D23)</f>
        <v>0.48076923076923078</v>
      </c>
      <c r="W23" s="127"/>
      <c r="X23" s="128">
        <f t="shared" ref="X23:X28" si="9">(T23/T$14)</f>
        <v>4.4076163610719324E-3</v>
      </c>
      <c r="Y23" s="135">
        <f t="shared" ref="Y23:Y28" si="10">(T23/T$16)</f>
        <v>8.4745762711864403E-2</v>
      </c>
      <c r="Z23" s="112">
        <v>4750000</v>
      </c>
      <c r="AA23" s="136">
        <v>3</v>
      </c>
      <c r="AB23" s="114">
        <v>0</v>
      </c>
      <c r="AC23" s="122">
        <v>0</v>
      </c>
      <c r="AD23" s="118">
        <v>0</v>
      </c>
      <c r="AE23" s="122">
        <v>0</v>
      </c>
      <c r="AF23" s="122">
        <v>0</v>
      </c>
      <c r="AG23" s="118">
        <v>0</v>
      </c>
      <c r="AH23" s="122">
        <v>1</v>
      </c>
      <c r="AI23" s="122">
        <v>25</v>
      </c>
      <c r="AJ23" s="128">
        <f t="shared" ref="AJ23:AJ24" si="11">(AI23/T23)</f>
        <v>1</v>
      </c>
      <c r="AK23" s="125">
        <v>4750000</v>
      </c>
    </row>
    <row r="24" spans="2:37" x14ac:dyDescent="0.2">
      <c r="B24" s="126" t="s">
        <v>40</v>
      </c>
      <c r="C24" s="109">
        <v>10</v>
      </c>
      <c r="D24" s="109">
        <v>33</v>
      </c>
      <c r="E24" s="127">
        <v>15</v>
      </c>
      <c r="F24" s="128">
        <f t="shared" si="0"/>
        <v>1.769721671046281E-3</v>
      </c>
      <c r="G24" s="129">
        <f t="shared" si="1"/>
        <v>2.64E-2</v>
      </c>
      <c r="H24" s="2">
        <v>3268333</v>
      </c>
      <c r="I24" s="130">
        <v>16</v>
      </c>
      <c r="J24" s="36">
        <v>9</v>
      </c>
      <c r="K24" s="131">
        <v>22</v>
      </c>
      <c r="L24" s="128">
        <f t="shared" si="7"/>
        <v>0.27272727272727271</v>
      </c>
      <c r="M24" s="128">
        <f t="shared" si="3"/>
        <v>6.9364161849710981E-4</v>
      </c>
      <c r="N24" s="116">
        <f t="shared" si="4"/>
        <v>9.4240837696335077E-3</v>
      </c>
      <c r="O24" s="35">
        <v>1115000</v>
      </c>
      <c r="P24" s="115">
        <v>25</v>
      </c>
      <c r="Q24" s="132">
        <f t="shared" si="8"/>
        <v>123888.88888888889</v>
      </c>
      <c r="R24" s="120">
        <v>37</v>
      </c>
      <c r="S24" s="133">
        <v>1</v>
      </c>
      <c r="T24" s="109">
        <v>24</v>
      </c>
      <c r="U24" s="134"/>
      <c r="V24" s="128">
        <f>(T24/D24)</f>
        <v>0.72727272727272729</v>
      </c>
      <c r="W24" s="127"/>
      <c r="X24" s="128">
        <f t="shared" si="9"/>
        <v>4.2313117066290554E-3</v>
      </c>
      <c r="Y24" s="135">
        <f t="shared" si="10"/>
        <v>8.1355932203389825E-2</v>
      </c>
      <c r="Z24" s="112">
        <v>2153333</v>
      </c>
      <c r="AA24" s="136">
        <v>5</v>
      </c>
      <c r="AB24" s="114">
        <v>0</v>
      </c>
      <c r="AC24" s="122">
        <v>0</v>
      </c>
      <c r="AD24" s="118">
        <v>0</v>
      </c>
      <c r="AE24" s="122">
        <v>0</v>
      </c>
      <c r="AF24" s="122">
        <v>0</v>
      </c>
      <c r="AG24" s="118">
        <v>0</v>
      </c>
      <c r="AH24" s="122">
        <v>1</v>
      </c>
      <c r="AI24" s="122">
        <v>24</v>
      </c>
      <c r="AJ24" s="128">
        <f t="shared" si="11"/>
        <v>1</v>
      </c>
      <c r="AK24" s="125">
        <v>2153333</v>
      </c>
    </row>
    <row r="25" spans="2:37" x14ac:dyDescent="0.2">
      <c r="B25" s="126" t="s">
        <v>41</v>
      </c>
      <c r="C25" s="109">
        <v>1</v>
      </c>
      <c r="D25" s="109">
        <v>1</v>
      </c>
      <c r="E25" s="127">
        <v>38</v>
      </c>
      <c r="F25" s="128">
        <f t="shared" si="0"/>
        <v>5.3627929425644879E-5</v>
      </c>
      <c r="G25" s="129">
        <f t="shared" si="1"/>
        <v>8.0000000000000004E-4</v>
      </c>
      <c r="H25" s="2">
        <v>175000</v>
      </c>
      <c r="I25" s="130">
        <v>39</v>
      </c>
      <c r="J25" s="36">
        <v>1</v>
      </c>
      <c r="K25" s="131">
        <v>38</v>
      </c>
      <c r="L25" s="128">
        <f t="shared" si="7"/>
        <v>1</v>
      </c>
      <c r="M25" s="128">
        <f t="shared" si="3"/>
        <v>7.7071290944123321E-5</v>
      </c>
      <c r="N25" s="116">
        <f t="shared" si="4"/>
        <v>1.0471204188481676E-3</v>
      </c>
      <c r="O25" s="35">
        <v>175000</v>
      </c>
      <c r="P25" s="115">
        <v>39</v>
      </c>
      <c r="Q25" s="132">
        <f t="shared" si="8"/>
        <v>175000</v>
      </c>
      <c r="R25" s="120">
        <v>19</v>
      </c>
      <c r="S25" s="133">
        <v>0</v>
      </c>
      <c r="T25" s="109">
        <v>0</v>
      </c>
      <c r="U25" s="134"/>
      <c r="V25" s="128"/>
      <c r="W25" s="109"/>
      <c r="X25" s="128">
        <f t="shared" si="9"/>
        <v>0</v>
      </c>
      <c r="Y25" s="135"/>
      <c r="Z25" s="112">
        <v>0</v>
      </c>
      <c r="AA25" s="136"/>
      <c r="AB25" s="114">
        <v>0</v>
      </c>
      <c r="AC25" s="122">
        <v>0</v>
      </c>
      <c r="AD25" s="118">
        <v>0</v>
      </c>
      <c r="AE25" s="122">
        <v>0</v>
      </c>
      <c r="AF25" s="122">
        <v>0</v>
      </c>
      <c r="AG25" s="118">
        <v>0</v>
      </c>
      <c r="AH25" s="122">
        <v>0</v>
      </c>
      <c r="AI25" s="122">
        <v>0</v>
      </c>
      <c r="AJ25" s="116"/>
      <c r="AK25" s="125">
        <v>0</v>
      </c>
    </row>
    <row r="26" spans="2:37" x14ac:dyDescent="0.2">
      <c r="B26" s="126" t="s">
        <v>42</v>
      </c>
      <c r="C26" s="109">
        <v>32</v>
      </c>
      <c r="D26" s="109">
        <v>32</v>
      </c>
      <c r="E26" s="127">
        <v>16</v>
      </c>
      <c r="F26" s="128">
        <f t="shared" si="0"/>
        <v>1.7160937416206361E-3</v>
      </c>
      <c r="G26" s="129">
        <f t="shared" si="1"/>
        <v>2.5600000000000001E-2</v>
      </c>
      <c r="H26" s="2">
        <v>8530000</v>
      </c>
      <c r="I26" s="130">
        <v>10</v>
      </c>
      <c r="J26" s="36">
        <v>32</v>
      </c>
      <c r="K26" s="131">
        <v>10</v>
      </c>
      <c r="L26" s="128">
        <f t="shared" si="7"/>
        <v>1</v>
      </c>
      <c r="M26" s="128">
        <f t="shared" si="3"/>
        <v>2.4662813102119463E-3</v>
      </c>
      <c r="N26" s="116">
        <f t="shared" si="4"/>
        <v>3.3507853403141365E-2</v>
      </c>
      <c r="O26" s="35">
        <v>8530000</v>
      </c>
      <c r="P26" s="115">
        <v>8</v>
      </c>
      <c r="Q26" s="132">
        <f t="shared" si="8"/>
        <v>266562.5</v>
      </c>
      <c r="R26" s="120">
        <v>8</v>
      </c>
      <c r="S26" s="133">
        <v>0</v>
      </c>
      <c r="T26" s="109">
        <v>0</v>
      </c>
      <c r="U26" s="115"/>
      <c r="V26" s="128"/>
      <c r="W26" s="109"/>
      <c r="X26" s="128">
        <f t="shared" si="9"/>
        <v>0</v>
      </c>
      <c r="Y26" s="135"/>
      <c r="Z26" s="112">
        <v>0</v>
      </c>
      <c r="AA26" s="136"/>
      <c r="AB26" s="114">
        <v>0</v>
      </c>
      <c r="AC26" s="122">
        <v>0</v>
      </c>
      <c r="AD26" s="118">
        <v>0</v>
      </c>
      <c r="AE26" s="122">
        <v>0</v>
      </c>
      <c r="AF26" s="122">
        <v>0</v>
      </c>
      <c r="AG26" s="118">
        <v>0</v>
      </c>
      <c r="AH26" s="122">
        <v>0</v>
      </c>
      <c r="AI26" s="122">
        <v>0</v>
      </c>
      <c r="AJ26" s="116"/>
      <c r="AK26" s="125">
        <v>0</v>
      </c>
    </row>
    <row r="27" spans="2:37" x14ac:dyDescent="0.2">
      <c r="B27" s="126" t="s">
        <v>43</v>
      </c>
      <c r="C27" s="109">
        <v>15</v>
      </c>
      <c r="D27" s="109">
        <v>16</v>
      </c>
      <c r="E27" s="127">
        <v>19</v>
      </c>
      <c r="F27" s="128">
        <f t="shared" si="0"/>
        <v>8.5804687081031806E-4</v>
      </c>
      <c r="G27" s="129">
        <f t="shared" si="1"/>
        <v>1.2800000000000001E-2</v>
      </c>
      <c r="H27" s="2">
        <v>2644225</v>
      </c>
      <c r="I27" s="130">
        <v>19</v>
      </c>
      <c r="J27" s="36">
        <v>14</v>
      </c>
      <c r="K27" s="131">
        <v>16</v>
      </c>
      <c r="L27" s="128">
        <f t="shared" si="7"/>
        <v>0.875</v>
      </c>
      <c r="M27" s="128">
        <f t="shared" si="3"/>
        <v>1.0789980732177264E-3</v>
      </c>
      <c r="N27" s="116">
        <f t="shared" si="4"/>
        <v>1.4659685863874346E-2</v>
      </c>
      <c r="O27" s="35">
        <v>2409225</v>
      </c>
      <c r="P27" s="115">
        <v>17</v>
      </c>
      <c r="Q27" s="132">
        <f t="shared" si="8"/>
        <v>172087.5</v>
      </c>
      <c r="R27" s="120">
        <v>21</v>
      </c>
      <c r="S27" s="133">
        <v>1</v>
      </c>
      <c r="T27" s="109">
        <v>2</v>
      </c>
      <c r="U27" s="134"/>
      <c r="V27" s="128">
        <f>(T27/D27)</f>
        <v>0.125</v>
      </c>
      <c r="W27" s="127"/>
      <c r="X27" s="128">
        <f t="shared" si="9"/>
        <v>3.5260930888575458E-4</v>
      </c>
      <c r="Y27" s="135">
        <f t="shared" si="10"/>
        <v>6.7796610169491523E-3</v>
      </c>
      <c r="Z27" s="112">
        <v>235000</v>
      </c>
      <c r="AA27" s="136">
        <v>12</v>
      </c>
      <c r="AB27" s="114">
        <v>1</v>
      </c>
      <c r="AC27" s="122">
        <v>2</v>
      </c>
      <c r="AD27" s="118">
        <v>235000</v>
      </c>
      <c r="AE27" s="122">
        <v>0</v>
      </c>
      <c r="AF27" s="122">
        <v>0</v>
      </c>
      <c r="AG27" s="118">
        <v>0</v>
      </c>
      <c r="AH27" s="122">
        <v>0</v>
      </c>
      <c r="AI27" s="122">
        <v>0</v>
      </c>
      <c r="AJ27" s="128"/>
      <c r="AK27" s="125">
        <v>0</v>
      </c>
    </row>
    <row r="28" spans="2:37" x14ac:dyDescent="0.2">
      <c r="B28" s="126" t="s">
        <v>44</v>
      </c>
      <c r="C28" s="109">
        <v>19</v>
      </c>
      <c r="D28" s="109">
        <v>79</v>
      </c>
      <c r="E28" s="127">
        <v>4</v>
      </c>
      <c r="F28" s="128">
        <f t="shared" si="0"/>
        <v>4.236606424625945E-3</v>
      </c>
      <c r="G28" s="129">
        <f t="shared" si="1"/>
        <v>6.3200000000000006E-2</v>
      </c>
      <c r="H28" s="2">
        <v>11217354</v>
      </c>
      <c r="I28" s="130">
        <v>7</v>
      </c>
      <c r="J28" s="36">
        <v>9</v>
      </c>
      <c r="K28" s="131">
        <v>22</v>
      </c>
      <c r="L28" s="128">
        <f t="shared" si="7"/>
        <v>0.11392405063291139</v>
      </c>
      <c r="M28" s="128">
        <f t="shared" si="3"/>
        <v>6.9364161849710981E-4</v>
      </c>
      <c r="N28" s="116">
        <f t="shared" si="4"/>
        <v>9.4240837696335077E-3</v>
      </c>
      <c r="O28" s="35">
        <v>2003500</v>
      </c>
      <c r="P28" s="115">
        <v>19</v>
      </c>
      <c r="Q28" s="132">
        <f t="shared" si="8"/>
        <v>222611.11111111112</v>
      </c>
      <c r="R28" s="120">
        <v>14</v>
      </c>
      <c r="S28" s="133">
        <v>10</v>
      </c>
      <c r="T28" s="109">
        <v>70</v>
      </c>
      <c r="U28" s="134"/>
      <c r="V28" s="128">
        <f>(T28/D28)</f>
        <v>0.88607594936708856</v>
      </c>
      <c r="W28" s="127"/>
      <c r="X28" s="128">
        <f t="shared" si="9"/>
        <v>1.234132581100141E-2</v>
      </c>
      <c r="Y28" s="135">
        <f t="shared" si="10"/>
        <v>0.23728813559322035</v>
      </c>
      <c r="Z28" s="112">
        <v>9213854</v>
      </c>
      <c r="AA28" s="136">
        <v>2</v>
      </c>
      <c r="AB28" s="114">
        <v>0</v>
      </c>
      <c r="AC28" s="122">
        <v>0</v>
      </c>
      <c r="AD28" s="118">
        <v>0</v>
      </c>
      <c r="AE28" s="122">
        <v>0</v>
      </c>
      <c r="AF28" s="122">
        <v>0</v>
      </c>
      <c r="AG28" s="118">
        <v>0</v>
      </c>
      <c r="AH28" s="122">
        <v>10</v>
      </c>
      <c r="AI28" s="122">
        <v>70</v>
      </c>
      <c r="AJ28" s="128">
        <f>(AI28/T28)</f>
        <v>1</v>
      </c>
      <c r="AK28" s="125">
        <v>9213854</v>
      </c>
    </row>
    <row r="29" spans="2:37" x14ac:dyDescent="0.2">
      <c r="B29" s="126" t="s">
        <v>45</v>
      </c>
      <c r="C29" s="109">
        <v>0</v>
      </c>
      <c r="D29" s="109">
        <v>0</v>
      </c>
      <c r="E29" s="127"/>
      <c r="F29" s="128">
        <f t="shared" si="0"/>
        <v>0</v>
      </c>
      <c r="G29" s="129"/>
      <c r="H29" s="2">
        <v>0</v>
      </c>
      <c r="I29" s="113"/>
      <c r="J29" s="36">
        <v>0</v>
      </c>
      <c r="K29" s="131"/>
      <c r="L29" s="128"/>
      <c r="M29" s="128">
        <f t="shared" si="3"/>
        <v>0</v>
      </c>
      <c r="N29" s="116"/>
      <c r="O29" s="35">
        <v>0</v>
      </c>
      <c r="P29" s="115"/>
      <c r="Q29" s="119"/>
      <c r="R29" s="120"/>
      <c r="S29" s="133">
        <v>0</v>
      </c>
      <c r="T29" s="109">
        <v>0</v>
      </c>
      <c r="U29" s="134"/>
      <c r="V29" s="128"/>
      <c r="W29" s="109"/>
      <c r="X29" s="128"/>
      <c r="Y29" s="128"/>
      <c r="Z29" s="112">
        <v>0</v>
      </c>
      <c r="AA29" s="136"/>
      <c r="AB29" s="114">
        <v>0</v>
      </c>
      <c r="AC29" s="122">
        <v>0</v>
      </c>
      <c r="AD29" s="118">
        <v>0</v>
      </c>
      <c r="AE29" s="122">
        <v>0</v>
      </c>
      <c r="AF29" s="122">
        <v>0</v>
      </c>
      <c r="AG29" s="118">
        <v>0</v>
      </c>
      <c r="AH29" s="122">
        <v>0</v>
      </c>
      <c r="AI29" s="122">
        <v>0</v>
      </c>
      <c r="AJ29" s="116"/>
      <c r="AK29" s="125">
        <v>0</v>
      </c>
    </row>
    <row r="30" spans="2:37" x14ac:dyDescent="0.2">
      <c r="B30" s="126" t="s">
        <v>46</v>
      </c>
      <c r="C30" s="109">
        <v>1</v>
      </c>
      <c r="D30" s="109">
        <v>1</v>
      </c>
      <c r="E30" s="127">
        <v>38</v>
      </c>
      <c r="F30" s="128">
        <f t="shared" si="0"/>
        <v>5.3627929425644879E-5</v>
      </c>
      <c r="G30" s="129">
        <f t="shared" si="1"/>
        <v>8.0000000000000004E-4</v>
      </c>
      <c r="H30" s="2">
        <v>200000</v>
      </c>
      <c r="I30" s="130">
        <v>38</v>
      </c>
      <c r="J30" s="36">
        <v>1</v>
      </c>
      <c r="K30" s="131">
        <v>38</v>
      </c>
      <c r="L30" s="128">
        <f t="shared" ref="L30:L41" si="12">(J30/D30)</f>
        <v>1</v>
      </c>
      <c r="M30" s="128">
        <f t="shared" si="3"/>
        <v>7.7071290944123321E-5</v>
      </c>
      <c r="N30" s="116">
        <f t="shared" si="4"/>
        <v>1.0471204188481676E-3</v>
      </c>
      <c r="O30" s="35">
        <v>200000</v>
      </c>
      <c r="P30" s="115">
        <v>38</v>
      </c>
      <c r="Q30" s="132">
        <f t="shared" ref="Q30:Q41" si="13">(O30/J30)</f>
        <v>200000</v>
      </c>
      <c r="R30" s="120">
        <v>18</v>
      </c>
      <c r="S30" s="133">
        <v>0</v>
      </c>
      <c r="T30" s="109">
        <v>0</v>
      </c>
      <c r="U30" s="134"/>
      <c r="V30" s="128"/>
      <c r="W30" s="109"/>
      <c r="X30" s="128">
        <f t="shared" ref="X30:X85" si="14">(T30/T$14)</f>
        <v>0</v>
      </c>
      <c r="Y30" s="135"/>
      <c r="Z30" s="112">
        <v>0</v>
      </c>
      <c r="AA30" s="136"/>
      <c r="AB30" s="114">
        <v>0</v>
      </c>
      <c r="AC30" s="122">
        <v>0</v>
      </c>
      <c r="AD30" s="118">
        <v>0</v>
      </c>
      <c r="AE30" s="122">
        <v>0</v>
      </c>
      <c r="AF30" s="122">
        <v>0</v>
      </c>
      <c r="AG30" s="118">
        <v>0</v>
      </c>
      <c r="AH30" s="122">
        <v>0</v>
      </c>
      <c r="AI30" s="122">
        <v>0</v>
      </c>
      <c r="AJ30" s="116"/>
      <c r="AK30" s="125">
        <v>0</v>
      </c>
    </row>
    <row r="31" spans="2:37" x14ac:dyDescent="0.2">
      <c r="B31" s="126" t="s">
        <v>47</v>
      </c>
      <c r="C31" s="109">
        <v>2</v>
      </c>
      <c r="D31" s="109">
        <v>2</v>
      </c>
      <c r="E31" s="127">
        <v>32</v>
      </c>
      <c r="F31" s="128">
        <f t="shared" si="0"/>
        <v>1.0725585885128976E-4</v>
      </c>
      <c r="G31" s="129">
        <f t="shared" si="1"/>
        <v>1.6000000000000001E-3</v>
      </c>
      <c r="H31" s="2">
        <v>150000</v>
      </c>
      <c r="I31" s="130">
        <v>42</v>
      </c>
      <c r="J31" s="36">
        <v>2</v>
      </c>
      <c r="K31" s="131">
        <v>32</v>
      </c>
      <c r="L31" s="128">
        <f t="shared" si="12"/>
        <v>1</v>
      </c>
      <c r="M31" s="128">
        <f t="shared" si="3"/>
        <v>1.5414258188824664E-4</v>
      </c>
      <c r="N31" s="116">
        <f t="shared" si="4"/>
        <v>2.0942408376963353E-3</v>
      </c>
      <c r="O31" s="35">
        <v>150000</v>
      </c>
      <c r="P31" s="115">
        <v>42</v>
      </c>
      <c r="Q31" s="132">
        <f t="shared" si="13"/>
        <v>75000</v>
      </c>
      <c r="R31" s="120">
        <v>45</v>
      </c>
      <c r="S31" s="133">
        <v>0</v>
      </c>
      <c r="T31" s="109">
        <v>0</v>
      </c>
      <c r="U31" s="134"/>
      <c r="V31" s="128"/>
      <c r="W31" s="109"/>
      <c r="X31" s="128">
        <f t="shared" si="14"/>
        <v>0</v>
      </c>
      <c r="Y31" s="135"/>
      <c r="Z31" s="112">
        <v>0</v>
      </c>
      <c r="AA31" s="136"/>
      <c r="AB31" s="114">
        <v>0</v>
      </c>
      <c r="AC31" s="122">
        <v>0</v>
      </c>
      <c r="AD31" s="118">
        <v>0</v>
      </c>
      <c r="AE31" s="122">
        <v>0</v>
      </c>
      <c r="AF31" s="122">
        <v>0</v>
      </c>
      <c r="AG31" s="118">
        <v>0</v>
      </c>
      <c r="AH31" s="122">
        <v>0</v>
      </c>
      <c r="AI31" s="122">
        <v>0</v>
      </c>
      <c r="AJ31" s="116"/>
      <c r="AK31" s="125">
        <v>0</v>
      </c>
    </row>
    <row r="32" spans="2:37" x14ac:dyDescent="0.2">
      <c r="B32" s="126" t="s">
        <v>48</v>
      </c>
      <c r="C32" s="109">
        <v>4</v>
      </c>
      <c r="D32" s="109">
        <v>4</v>
      </c>
      <c r="E32" s="127">
        <v>28</v>
      </c>
      <c r="F32" s="128">
        <f t="shared" si="0"/>
        <v>2.1451171770257952E-4</v>
      </c>
      <c r="G32" s="129">
        <f t="shared" si="1"/>
        <v>3.2000000000000002E-3</v>
      </c>
      <c r="H32" s="2">
        <v>660000</v>
      </c>
      <c r="I32" s="130">
        <v>30</v>
      </c>
      <c r="J32" s="36">
        <v>4</v>
      </c>
      <c r="K32" s="131">
        <v>28</v>
      </c>
      <c r="L32" s="128">
        <f t="shared" si="12"/>
        <v>1</v>
      </c>
      <c r="M32" s="128">
        <f t="shared" si="3"/>
        <v>3.0828516377649328E-4</v>
      </c>
      <c r="N32" s="116">
        <f t="shared" si="4"/>
        <v>4.1884816753926706E-3</v>
      </c>
      <c r="O32" s="35">
        <v>660000</v>
      </c>
      <c r="P32" s="115">
        <v>30</v>
      </c>
      <c r="Q32" s="132">
        <f t="shared" si="13"/>
        <v>165000</v>
      </c>
      <c r="R32" s="120">
        <v>25</v>
      </c>
      <c r="S32" s="133">
        <v>0</v>
      </c>
      <c r="T32" s="109">
        <v>0</v>
      </c>
      <c r="U32" s="134"/>
      <c r="V32" s="128"/>
      <c r="W32" s="122"/>
      <c r="X32" s="128">
        <f t="shared" si="14"/>
        <v>0</v>
      </c>
      <c r="Y32" s="135"/>
      <c r="Z32" s="112">
        <v>0</v>
      </c>
      <c r="AA32" s="136"/>
      <c r="AB32" s="114">
        <v>0</v>
      </c>
      <c r="AC32" s="122">
        <v>0</v>
      </c>
      <c r="AD32" s="118">
        <v>0</v>
      </c>
      <c r="AE32" s="122">
        <v>0</v>
      </c>
      <c r="AF32" s="122">
        <v>0</v>
      </c>
      <c r="AG32" s="118">
        <v>0</v>
      </c>
      <c r="AH32" s="122">
        <v>0</v>
      </c>
      <c r="AI32" s="122">
        <v>0</v>
      </c>
      <c r="AJ32" s="116"/>
      <c r="AK32" s="125">
        <v>0</v>
      </c>
    </row>
    <row r="33" spans="2:37" x14ac:dyDescent="0.2">
      <c r="B33" s="126" t="s">
        <v>49</v>
      </c>
      <c r="C33" s="109">
        <v>2</v>
      </c>
      <c r="D33" s="109">
        <v>2</v>
      </c>
      <c r="E33" s="127">
        <v>32</v>
      </c>
      <c r="F33" s="128">
        <f t="shared" si="0"/>
        <v>1.0725585885128976E-4</v>
      </c>
      <c r="G33" s="129">
        <f t="shared" si="1"/>
        <v>1.6000000000000001E-3</v>
      </c>
      <c r="H33" s="2">
        <v>685100</v>
      </c>
      <c r="I33" s="130">
        <v>29</v>
      </c>
      <c r="J33" s="36">
        <v>2</v>
      </c>
      <c r="K33" s="131">
        <v>32</v>
      </c>
      <c r="L33" s="128">
        <f t="shared" si="12"/>
        <v>1</v>
      </c>
      <c r="M33" s="128">
        <f t="shared" si="3"/>
        <v>1.5414258188824664E-4</v>
      </c>
      <c r="N33" s="116">
        <f t="shared" si="4"/>
        <v>2.0942408376963353E-3</v>
      </c>
      <c r="O33" s="35">
        <v>685100</v>
      </c>
      <c r="P33" s="115">
        <v>29</v>
      </c>
      <c r="Q33" s="132">
        <f t="shared" si="13"/>
        <v>342550</v>
      </c>
      <c r="R33" s="120">
        <v>3</v>
      </c>
      <c r="S33" s="133">
        <v>0</v>
      </c>
      <c r="T33" s="109">
        <v>0</v>
      </c>
      <c r="U33" s="134"/>
      <c r="V33" s="128"/>
      <c r="W33" s="109"/>
      <c r="X33" s="128">
        <f t="shared" si="14"/>
        <v>0</v>
      </c>
      <c r="Y33" s="135"/>
      <c r="Z33" s="112">
        <v>0</v>
      </c>
      <c r="AA33" s="136"/>
      <c r="AB33" s="114">
        <v>0</v>
      </c>
      <c r="AC33" s="122">
        <v>0</v>
      </c>
      <c r="AD33" s="118">
        <v>0</v>
      </c>
      <c r="AE33" s="122">
        <v>0</v>
      </c>
      <c r="AF33" s="122">
        <v>0</v>
      </c>
      <c r="AG33" s="118">
        <v>0</v>
      </c>
      <c r="AH33" s="122">
        <v>0</v>
      </c>
      <c r="AI33" s="122">
        <v>0</v>
      </c>
      <c r="AJ33" s="116"/>
      <c r="AK33" s="125">
        <v>0</v>
      </c>
    </row>
    <row r="34" spans="2:37" x14ac:dyDescent="0.2">
      <c r="B34" s="126" t="s">
        <v>50</v>
      </c>
      <c r="C34" s="109">
        <v>56</v>
      </c>
      <c r="D34" s="109">
        <v>56</v>
      </c>
      <c r="E34" s="127">
        <v>7</v>
      </c>
      <c r="F34" s="128">
        <f t="shared" si="0"/>
        <v>3.0031640478361131E-3</v>
      </c>
      <c r="G34" s="129">
        <f t="shared" si="1"/>
        <v>4.48E-2</v>
      </c>
      <c r="H34" s="2">
        <v>6781723</v>
      </c>
      <c r="I34" s="130">
        <v>13</v>
      </c>
      <c r="J34" s="36">
        <v>56</v>
      </c>
      <c r="K34" s="131">
        <v>4</v>
      </c>
      <c r="L34" s="128">
        <f t="shared" si="12"/>
        <v>1</v>
      </c>
      <c r="M34" s="128">
        <f t="shared" si="3"/>
        <v>4.3159922928709057E-3</v>
      </c>
      <c r="N34" s="116">
        <f t="shared" si="4"/>
        <v>5.8638743455497383E-2</v>
      </c>
      <c r="O34" s="35">
        <v>6781723</v>
      </c>
      <c r="P34" s="115">
        <v>9</v>
      </c>
      <c r="Q34" s="132">
        <f t="shared" si="13"/>
        <v>121102.19642857143</v>
      </c>
      <c r="R34" s="120">
        <v>38</v>
      </c>
      <c r="S34" s="133">
        <v>0</v>
      </c>
      <c r="T34" s="109">
        <v>0</v>
      </c>
      <c r="U34" s="134"/>
      <c r="V34" s="128"/>
      <c r="W34" s="109"/>
      <c r="X34" s="128">
        <f t="shared" si="14"/>
        <v>0</v>
      </c>
      <c r="Y34" s="135"/>
      <c r="Z34" s="112">
        <v>0</v>
      </c>
      <c r="AA34" s="136"/>
      <c r="AB34" s="114">
        <v>0</v>
      </c>
      <c r="AC34" s="122">
        <v>0</v>
      </c>
      <c r="AD34" s="118">
        <v>0</v>
      </c>
      <c r="AE34" s="122">
        <v>0</v>
      </c>
      <c r="AF34" s="122">
        <v>0</v>
      </c>
      <c r="AG34" s="118">
        <v>0</v>
      </c>
      <c r="AH34" s="122">
        <v>0</v>
      </c>
      <c r="AI34" s="122">
        <v>0</v>
      </c>
      <c r="AJ34" s="116"/>
      <c r="AK34" s="125">
        <v>0</v>
      </c>
    </row>
    <row r="35" spans="2:37" x14ac:dyDescent="0.2">
      <c r="B35" s="126" t="s">
        <v>51</v>
      </c>
      <c r="C35" s="109">
        <v>13</v>
      </c>
      <c r="D35" s="109">
        <v>13</v>
      </c>
      <c r="E35" s="127">
        <v>20</v>
      </c>
      <c r="F35" s="128">
        <f t="shared" si="0"/>
        <v>6.9716308253338333E-4</v>
      </c>
      <c r="G35" s="129">
        <f t="shared" si="1"/>
        <v>1.04E-2</v>
      </c>
      <c r="H35" s="2">
        <v>1485300</v>
      </c>
      <c r="I35" s="130">
        <v>21</v>
      </c>
      <c r="J35" s="36">
        <v>13</v>
      </c>
      <c r="K35" s="131">
        <v>17</v>
      </c>
      <c r="L35" s="128">
        <f t="shared" si="12"/>
        <v>1</v>
      </c>
      <c r="M35" s="128">
        <f t="shared" si="3"/>
        <v>1.0019267822736031E-3</v>
      </c>
      <c r="N35" s="116">
        <f t="shared" si="4"/>
        <v>1.3612565445026177E-2</v>
      </c>
      <c r="O35" s="35">
        <v>1485300</v>
      </c>
      <c r="P35" s="115">
        <v>20</v>
      </c>
      <c r="Q35" s="132">
        <f t="shared" si="13"/>
        <v>114253.84615384616</v>
      </c>
      <c r="R35" s="120">
        <v>41</v>
      </c>
      <c r="S35" s="133">
        <v>0</v>
      </c>
      <c r="T35" s="109">
        <v>0</v>
      </c>
      <c r="U35" s="115"/>
      <c r="V35" s="128"/>
      <c r="W35" s="109"/>
      <c r="X35" s="128">
        <f t="shared" si="14"/>
        <v>0</v>
      </c>
      <c r="Y35" s="135"/>
      <c r="Z35" s="112">
        <v>0</v>
      </c>
      <c r="AA35" s="136"/>
      <c r="AB35" s="114">
        <v>0</v>
      </c>
      <c r="AC35" s="122">
        <v>0</v>
      </c>
      <c r="AD35" s="118">
        <v>0</v>
      </c>
      <c r="AE35" s="122">
        <v>0</v>
      </c>
      <c r="AF35" s="122">
        <v>0</v>
      </c>
      <c r="AG35" s="118">
        <v>0</v>
      </c>
      <c r="AH35" s="122">
        <v>0</v>
      </c>
      <c r="AI35" s="122">
        <v>0</v>
      </c>
      <c r="AJ35" s="116"/>
      <c r="AK35" s="125">
        <v>0</v>
      </c>
    </row>
    <row r="36" spans="2:37" x14ac:dyDescent="0.2">
      <c r="B36" s="126" t="s">
        <v>52</v>
      </c>
      <c r="C36" s="109">
        <v>53</v>
      </c>
      <c r="D36" s="109">
        <v>69</v>
      </c>
      <c r="E36" s="127">
        <v>6</v>
      </c>
      <c r="F36" s="128">
        <f t="shared" si="0"/>
        <v>3.7003271303694962E-3</v>
      </c>
      <c r="G36" s="129">
        <f t="shared" si="1"/>
        <v>5.5199999999999999E-2</v>
      </c>
      <c r="H36" s="2">
        <v>17573421</v>
      </c>
      <c r="I36" s="130">
        <v>4</v>
      </c>
      <c r="J36" s="36">
        <v>51</v>
      </c>
      <c r="K36" s="131">
        <v>5</v>
      </c>
      <c r="L36" s="128">
        <f t="shared" si="12"/>
        <v>0.73913043478260865</v>
      </c>
      <c r="M36" s="128">
        <f t="shared" si="3"/>
        <v>3.9306358381502888E-3</v>
      </c>
      <c r="N36" s="116">
        <f t="shared" si="4"/>
        <v>5.3403141361256547E-2</v>
      </c>
      <c r="O36" s="35">
        <v>15543340</v>
      </c>
      <c r="P36" s="115">
        <v>4</v>
      </c>
      <c r="Q36" s="132">
        <f t="shared" si="13"/>
        <v>304771.37254901958</v>
      </c>
      <c r="R36" s="120">
        <v>6</v>
      </c>
      <c r="S36" s="133">
        <v>2</v>
      </c>
      <c r="T36" s="109">
        <v>18</v>
      </c>
      <c r="U36" s="134"/>
      <c r="V36" s="128">
        <f>(T36/D36)</f>
        <v>0.2608695652173913</v>
      </c>
      <c r="W36" s="127"/>
      <c r="X36" s="128">
        <f t="shared" si="14"/>
        <v>3.1734837799717911E-3</v>
      </c>
      <c r="Y36" s="135">
        <f t="shared" ref="Y36:Y74" si="15">(T36/T$16)</f>
        <v>6.1016949152542375E-2</v>
      </c>
      <c r="Z36" s="112">
        <v>2030081</v>
      </c>
      <c r="AA36" s="136">
        <v>7</v>
      </c>
      <c r="AB36" s="114">
        <v>0</v>
      </c>
      <c r="AC36" s="122">
        <v>0</v>
      </c>
      <c r="AD36" s="118">
        <v>0</v>
      </c>
      <c r="AE36" s="122">
        <v>0</v>
      </c>
      <c r="AF36" s="122">
        <v>0</v>
      </c>
      <c r="AG36" s="118">
        <v>0</v>
      </c>
      <c r="AH36" s="122">
        <v>2</v>
      </c>
      <c r="AI36" s="122">
        <v>18</v>
      </c>
      <c r="AJ36" s="128">
        <f>(AI36/T36)</f>
        <v>1</v>
      </c>
      <c r="AK36" s="125">
        <v>2030081</v>
      </c>
    </row>
    <row r="37" spans="2:37" x14ac:dyDescent="0.2">
      <c r="B37" s="126" t="s">
        <v>53</v>
      </c>
      <c r="C37" s="109">
        <v>11</v>
      </c>
      <c r="D37" s="109">
        <v>11</v>
      </c>
      <c r="E37" s="127">
        <v>22</v>
      </c>
      <c r="F37" s="128">
        <f t="shared" si="0"/>
        <v>5.8990722368209366E-4</v>
      </c>
      <c r="G37" s="129">
        <f t="shared" si="1"/>
        <v>8.8000000000000005E-3</v>
      </c>
      <c r="H37" s="2">
        <v>1385000</v>
      </c>
      <c r="I37" s="130">
        <v>22</v>
      </c>
      <c r="J37" s="36">
        <v>11</v>
      </c>
      <c r="K37" s="131">
        <v>19</v>
      </c>
      <c r="L37" s="128">
        <f t="shared" si="12"/>
        <v>1</v>
      </c>
      <c r="M37" s="128">
        <f t="shared" si="3"/>
        <v>8.477842003853565E-4</v>
      </c>
      <c r="N37" s="116">
        <f t="shared" si="4"/>
        <v>1.1518324607329843E-2</v>
      </c>
      <c r="O37" s="35">
        <v>1385000</v>
      </c>
      <c r="P37" s="115">
        <v>21</v>
      </c>
      <c r="Q37" s="132">
        <f t="shared" si="13"/>
        <v>125909.09090909091</v>
      </c>
      <c r="R37" s="120">
        <v>34</v>
      </c>
      <c r="S37" s="133">
        <v>0</v>
      </c>
      <c r="T37" s="109">
        <v>0</v>
      </c>
      <c r="U37" s="134"/>
      <c r="V37" s="128"/>
      <c r="W37" s="109"/>
      <c r="X37" s="128">
        <f t="shared" si="14"/>
        <v>0</v>
      </c>
      <c r="Y37" s="135"/>
      <c r="Z37" s="112">
        <v>0</v>
      </c>
      <c r="AA37" s="136"/>
      <c r="AB37" s="114">
        <v>0</v>
      </c>
      <c r="AC37" s="122">
        <v>0</v>
      </c>
      <c r="AD37" s="118">
        <v>0</v>
      </c>
      <c r="AE37" s="122">
        <v>0</v>
      </c>
      <c r="AF37" s="122">
        <v>0</v>
      </c>
      <c r="AG37" s="118">
        <v>0</v>
      </c>
      <c r="AH37" s="122">
        <v>0</v>
      </c>
      <c r="AI37" s="122">
        <v>0</v>
      </c>
      <c r="AJ37" s="116"/>
      <c r="AK37" s="125">
        <v>0</v>
      </c>
    </row>
    <row r="38" spans="2:37" x14ac:dyDescent="0.2">
      <c r="B38" s="126" t="s">
        <v>54</v>
      </c>
      <c r="C38" s="109">
        <v>1</v>
      </c>
      <c r="D38" s="109">
        <v>1</v>
      </c>
      <c r="E38" s="127">
        <v>38</v>
      </c>
      <c r="F38" s="128">
        <f t="shared" si="0"/>
        <v>5.3627929425644879E-5</v>
      </c>
      <c r="G38" s="129">
        <f t="shared" si="1"/>
        <v>8.0000000000000004E-4</v>
      </c>
      <c r="H38" s="2">
        <v>120000</v>
      </c>
      <c r="I38" s="130">
        <v>45</v>
      </c>
      <c r="J38" s="36">
        <v>1</v>
      </c>
      <c r="K38" s="131">
        <v>38</v>
      </c>
      <c r="L38" s="128">
        <f t="shared" si="12"/>
        <v>1</v>
      </c>
      <c r="M38" s="128">
        <f t="shared" si="3"/>
        <v>7.7071290944123321E-5</v>
      </c>
      <c r="N38" s="116">
        <f t="shared" si="4"/>
        <v>1.0471204188481676E-3</v>
      </c>
      <c r="O38" s="35">
        <v>120000</v>
      </c>
      <c r="P38" s="115">
        <v>45</v>
      </c>
      <c r="Q38" s="132">
        <f t="shared" si="13"/>
        <v>120000</v>
      </c>
      <c r="R38" s="120">
        <v>39</v>
      </c>
      <c r="S38" s="133">
        <v>0</v>
      </c>
      <c r="T38" s="109">
        <v>0</v>
      </c>
      <c r="U38" s="134"/>
      <c r="V38" s="128"/>
      <c r="W38" s="109"/>
      <c r="X38" s="128">
        <f t="shared" si="14"/>
        <v>0</v>
      </c>
      <c r="Y38" s="135"/>
      <c r="Z38" s="112">
        <v>0</v>
      </c>
      <c r="AA38" s="136"/>
      <c r="AB38" s="114">
        <v>0</v>
      </c>
      <c r="AC38" s="122">
        <v>0</v>
      </c>
      <c r="AD38" s="118">
        <v>0</v>
      </c>
      <c r="AE38" s="122">
        <v>0</v>
      </c>
      <c r="AF38" s="122">
        <v>0</v>
      </c>
      <c r="AG38" s="118">
        <v>0</v>
      </c>
      <c r="AH38" s="122">
        <v>0</v>
      </c>
      <c r="AI38" s="122">
        <v>0</v>
      </c>
      <c r="AJ38" s="116"/>
      <c r="AK38" s="125">
        <v>0</v>
      </c>
    </row>
    <row r="39" spans="2:37" x14ac:dyDescent="0.2">
      <c r="B39" s="126" t="s">
        <v>55</v>
      </c>
      <c r="C39" s="109">
        <v>177</v>
      </c>
      <c r="D39" s="109">
        <v>196</v>
      </c>
      <c r="E39" s="127">
        <v>1</v>
      </c>
      <c r="F39" s="128">
        <f t="shared" si="0"/>
        <v>1.0511074167426396E-2</v>
      </c>
      <c r="G39" s="129">
        <f t="shared" si="1"/>
        <v>0.15679999999999999</v>
      </c>
      <c r="H39" s="2">
        <v>39827984</v>
      </c>
      <c r="I39" s="130">
        <v>1</v>
      </c>
      <c r="J39" s="36">
        <v>175</v>
      </c>
      <c r="K39" s="131">
        <v>1</v>
      </c>
      <c r="L39" s="128">
        <f t="shared" si="12"/>
        <v>0.8928571428571429</v>
      </c>
      <c r="M39" s="128">
        <f t="shared" si="3"/>
        <v>1.348747591522158E-2</v>
      </c>
      <c r="N39" s="116">
        <f t="shared" si="4"/>
        <v>0.18324607329842932</v>
      </c>
      <c r="O39" s="35">
        <v>37748328</v>
      </c>
      <c r="P39" s="115">
        <v>1</v>
      </c>
      <c r="Q39" s="132">
        <f t="shared" si="13"/>
        <v>215704.73142857142</v>
      </c>
      <c r="R39" s="120">
        <v>15</v>
      </c>
      <c r="S39" s="133">
        <v>2</v>
      </c>
      <c r="T39" s="109">
        <v>21</v>
      </c>
      <c r="U39" s="134"/>
      <c r="V39" s="128">
        <f>(T39/D39)</f>
        <v>0.10714285714285714</v>
      </c>
      <c r="W39" s="127"/>
      <c r="X39" s="128">
        <f t="shared" si="14"/>
        <v>3.702397743300423E-3</v>
      </c>
      <c r="Y39" s="135">
        <f t="shared" si="15"/>
        <v>7.1186440677966104E-2</v>
      </c>
      <c r="Z39" s="112">
        <v>2079656</v>
      </c>
      <c r="AA39" s="136">
        <v>6</v>
      </c>
      <c r="AB39" s="114">
        <v>0</v>
      </c>
      <c r="AC39" s="122">
        <v>0</v>
      </c>
      <c r="AD39" s="118">
        <v>0</v>
      </c>
      <c r="AE39" s="122">
        <v>0</v>
      </c>
      <c r="AF39" s="122">
        <v>0</v>
      </c>
      <c r="AG39" s="118">
        <v>0</v>
      </c>
      <c r="AH39" s="122">
        <v>2</v>
      </c>
      <c r="AI39" s="122">
        <v>21</v>
      </c>
      <c r="AJ39" s="128">
        <f>(AI39/T39)</f>
        <v>1</v>
      </c>
      <c r="AK39" s="125">
        <v>2079656</v>
      </c>
    </row>
    <row r="40" spans="2:37" x14ac:dyDescent="0.2">
      <c r="B40" s="126" t="s">
        <v>56</v>
      </c>
      <c r="C40" s="109">
        <v>1</v>
      </c>
      <c r="D40" s="109">
        <v>1</v>
      </c>
      <c r="E40" s="127">
        <v>38</v>
      </c>
      <c r="F40" s="128">
        <f t="shared" si="0"/>
        <v>5.3627929425644879E-5</v>
      </c>
      <c r="G40" s="129">
        <f t="shared" si="1"/>
        <v>8.0000000000000004E-4</v>
      </c>
      <c r="H40" s="2">
        <v>125000</v>
      </c>
      <c r="I40" s="130">
        <v>44</v>
      </c>
      <c r="J40" s="36">
        <v>1</v>
      </c>
      <c r="K40" s="131">
        <v>38</v>
      </c>
      <c r="L40" s="128">
        <f t="shared" si="12"/>
        <v>1</v>
      </c>
      <c r="M40" s="128">
        <f t="shared" si="3"/>
        <v>7.7071290944123321E-5</v>
      </c>
      <c r="N40" s="116">
        <f t="shared" si="4"/>
        <v>1.0471204188481676E-3</v>
      </c>
      <c r="O40" s="35">
        <v>125000</v>
      </c>
      <c r="P40" s="115">
        <v>44</v>
      </c>
      <c r="Q40" s="132">
        <f t="shared" si="13"/>
        <v>125000</v>
      </c>
      <c r="R40" s="120">
        <v>35</v>
      </c>
      <c r="S40" s="133">
        <v>0</v>
      </c>
      <c r="T40" s="109">
        <v>0</v>
      </c>
      <c r="U40" s="134"/>
      <c r="V40" s="128"/>
      <c r="W40" s="109"/>
      <c r="X40" s="128">
        <f t="shared" si="14"/>
        <v>0</v>
      </c>
      <c r="Y40" s="135"/>
      <c r="Z40" s="112">
        <v>0</v>
      </c>
      <c r="AA40" s="136"/>
      <c r="AB40" s="114">
        <v>0</v>
      </c>
      <c r="AC40" s="122">
        <v>0</v>
      </c>
      <c r="AD40" s="118">
        <v>0</v>
      </c>
      <c r="AE40" s="122">
        <v>0</v>
      </c>
      <c r="AF40" s="122">
        <v>0</v>
      </c>
      <c r="AG40" s="118">
        <v>0</v>
      </c>
      <c r="AH40" s="122">
        <v>0</v>
      </c>
      <c r="AI40" s="122">
        <v>0</v>
      </c>
      <c r="AJ40" s="116"/>
      <c r="AK40" s="125">
        <v>0</v>
      </c>
    </row>
    <row r="41" spans="2:37" x14ac:dyDescent="0.2">
      <c r="B41" s="126" t="s">
        <v>57</v>
      </c>
      <c r="C41" s="109">
        <v>12</v>
      </c>
      <c r="D41" s="109">
        <v>12</v>
      </c>
      <c r="E41" s="127">
        <v>21</v>
      </c>
      <c r="F41" s="128">
        <f t="shared" si="0"/>
        <v>6.4353515310773849E-4</v>
      </c>
      <c r="G41" s="129">
        <f t="shared" si="1"/>
        <v>9.5999999999999992E-3</v>
      </c>
      <c r="H41" s="2">
        <v>1225340</v>
      </c>
      <c r="I41" s="130">
        <v>24</v>
      </c>
      <c r="J41" s="36">
        <v>12</v>
      </c>
      <c r="K41" s="131">
        <v>18</v>
      </c>
      <c r="L41" s="128">
        <f t="shared" si="12"/>
        <v>1</v>
      </c>
      <c r="M41" s="128">
        <f t="shared" si="3"/>
        <v>9.2485549132947974E-4</v>
      </c>
      <c r="N41" s="116">
        <f t="shared" si="4"/>
        <v>1.2565445026178011E-2</v>
      </c>
      <c r="O41" s="35">
        <v>1225340</v>
      </c>
      <c r="P41" s="115">
        <v>23</v>
      </c>
      <c r="Q41" s="132">
        <f t="shared" si="13"/>
        <v>102111.66666666667</v>
      </c>
      <c r="R41" s="120">
        <v>42</v>
      </c>
      <c r="S41" s="133">
        <v>0</v>
      </c>
      <c r="T41" s="109">
        <v>0</v>
      </c>
      <c r="U41" s="134"/>
      <c r="V41" s="128"/>
      <c r="W41" s="122"/>
      <c r="X41" s="128">
        <f t="shared" si="14"/>
        <v>0</v>
      </c>
      <c r="Y41" s="135"/>
      <c r="Z41" s="112">
        <v>0</v>
      </c>
      <c r="AA41" s="136"/>
      <c r="AB41" s="114">
        <v>0</v>
      </c>
      <c r="AC41" s="122">
        <v>0</v>
      </c>
      <c r="AD41" s="118">
        <v>0</v>
      </c>
      <c r="AE41" s="122">
        <v>0</v>
      </c>
      <c r="AF41" s="122">
        <v>0</v>
      </c>
      <c r="AG41" s="118">
        <v>0</v>
      </c>
      <c r="AH41" s="122">
        <v>0</v>
      </c>
      <c r="AI41" s="122">
        <v>0</v>
      </c>
      <c r="AJ41" s="116"/>
      <c r="AK41" s="125">
        <v>0</v>
      </c>
    </row>
    <row r="42" spans="2:37" x14ac:dyDescent="0.2">
      <c r="B42" s="126" t="s">
        <v>58</v>
      </c>
      <c r="C42" s="109">
        <v>0</v>
      </c>
      <c r="D42" s="109">
        <v>0</v>
      </c>
      <c r="E42" s="109"/>
      <c r="F42" s="128">
        <f t="shared" si="0"/>
        <v>0</v>
      </c>
      <c r="G42" s="129"/>
      <c r="H42" s="2">
        <v>0</v>
      </c>
      <c r="I42" s="113"/>
      <c r="J42" s="36">
        <v>0</v>
      </c>
      <c r="K42" s="131"/>
      <c r="L42" s="128"/>
      <c r="M42" s="128">
        <f t="shared" si="3"/>
        <v>0</v>
      </c>
      <c r="N42" s="116"/>
      <c r="O42" s="35">
        <v>0</v>
      </c>
      <c r="P42" s="115"/>
      <c r="Q42" s="137"/>
      <c r="R42" s="120"/>
      <c r="S42" s="133">
        <v>0</v>
      </c>
      <c r="T42" s="109">
        <v>0</v>
      </c>
      <c r="U42" s="134"/>
      <c r="V42" s="128"/>
      <c r="W42" s="109"/>
      <c r="X42" s="128"/>
      <c r="Y42" s="135"/>
      <c r="Z42" s="112">
        <v>0</v>
      </c>
      <c r="AA42" s="136"/>
      <c r="AB42" s="114">
        <v>0</v>
      </c>
      <c r="AC42" s="122">
        <v>0</v>
      </c>
      <c r="AD42" s="118">
        <v>0</v>
      </c>
      <c r="AE42" s="122">
        <v>0</v>
      </c>
      <c r="AF42" s="122">
        <v>0</v>
      </c>
      <c r="AG42" s="118">
        <v>0</v>
      </c>
      <c r="AH42" s="122">
        <v>0</v>
      </c>
      <c r="AI42" s="122">
        <v>0</v>
      </c>
      <c r="AJ42" s="116"/>
      <c r="AK42" s="125">
        <v>0</v>
      </c>
    </row>
    <row r="43" spans="2:37" x14ac:dyDescent="0.2">
      <c r="B43" s="126" t="s">
        <v>59</v>
      </c>
      <c r="C43" s="109">
        <v>15</v>
      </c>
      <c r="D43" s="109">
        <v>20</v>
      </c>
      <c r="E43" s="127">
        <v>18</v>
      </c>
      <c r="F43" s="128">
        <f t="shared" si="0"/>
        <v>1.0725585885128974E-3</v>
      </c>
      <c r="G43" s="129">
        <f t="shared" si="1"/>
        <v>1.6E-2</v>
      </c>
      <c r="H43" s="2">
        <v>3134355</v>
      </c>
      <c r="I43" s="130">
        <v>18</v>
      </c>
      <c r="J43" s="36">
        <v>10</v>
      </c>
      <c r="K43" s="131">
        <v>20</v>
      </c>
      <c r="L43" s="128">
        <f t="shared" ref="L43:L44" si="16">(J43/D43)</f>
        <v>0.5</v>
      </c>
      <c r="M43" s="128">
        <f t="shared" si="3"/>
        <v>7.7071290944123315E-4</v>
      </c>
      <c r="N43" s="116">
        <f t="shared" si="4"/>
        <v>1.0471204188481676E-2</v>
      </c>
      <c r="O43" s="35">
        <v>2384355</v>
      </c>
      <c r="P43" s="115">
        <v>18</v>
      </c>
      <c r="Q43" s="132">
        <f>(O43/J43)</f>
        <v>238435.5</v>
      </c>
      <c r="R43" s="120">
        <v>10</v>
      </c>
      <c r="S43" s="133">
        <v>5</v>
      </c>
      <c r="T43" s="109">
        <v>10</v>
      </c>
      <c r="U43" s="134"/>
      <c r="V43" s="128">
        <f>(T43/D43)</f>
        <v>0.5</v>
      </c>
      <c r="W43" s="127"/>
      <c r="X43" s="128">
        <f t="shared" si="14"/>
        <v>1.763046544428773E-3</v>
      </c>
      <c r="Y43" s="135">
        <f t="shared" si="15"/>
        <v>3.3898305084745763E-2</v>
      </c>
      <c r="Z43" s="112">
        <v>750000</v>
      </c>
      <c r="AA43" s="136">
        <v>11</v>
      </c>
      <c r="AB43" s="114">
        <v>5</v>
      </c>
      <c r="AC43" s="122">
        <v>10</v>
      </c>
      <c r="AD43" s="118">
        <v>750000</v>
      </c>
      <c r="AE43" s="122">
        <v>0</v>
      </c>
      <c r="AF43" s="122">
        <v>0</v>
      </c>
      <c r="AG43" s="118">
        <v>0</v>
      </c>
      <c r="AH43" s="122">
        <v>0</v>
      </c>
      <c r="AI43" s="122">
        <v>0</v>
      </c>
      <c r="AJ43" s="128"/>
      <c r="AK43" s="125">
        <v>0</v>
      </c>
    </row>
    <row r="44" spans="2:37" x14ac:dyDescent="0.2">
      <c r="B44" s="126" t="s">
        <v>60</v>
      </c>
      <c r="C44" s="109">
        <v>1</v>
      </c>
      <c r="D44" s="109">
        <v>1</v>
      </c>
      <c r="E44" s="127">
        <v>38</v>
      </c>
      <c r="F44" s="128">
        <f t="shared" si="0"/>
        <v>5.3627929425644879E-5</v>
      </c>
      <c r="G44" s="129">
        <f t="shared" si="1"/>
        <v>8.0000000000000004E-4</v>
      </c>
      <c r="H44" s="2">
        <v>140000</v>
      </c>
      <c r="I44" s="130">
        <v>43</v>
      </c>
      <c r="J44" s="36">
        <v>1</v>
      </c>
      <c r="K44" s="131">
        <v>38</v>
      </c>
      <c r="L44" s="128">
        <f t="shared" si="16"/>
        <v>1</v>
      </c>
      <c r="M44" s="128">
        <f t="shared" si="3"/>
        <v>7.7071290944123321E-5</v>
      </c>
      <c r="N44" s="116">
        <f t="shared" si="4"/>
        <v>1.0471204188481676E-3</v>
      </c>
      <c r="O44" s="35">
        <v>140000</v>
      </c>
      <c r="P44" s="115">
        <v>43</v>
      </c>
      <c r="Q44" s="132">
        <f>(O44/J44)</f>
        <v>140000</v>
      </c>
      <c r="R44" s="120">
        <v>31</v>
      </c>
      <c r="S44" s="133">
        <v>0</v>
      </c>
      <c r="T44" s="109">
        <v>0</v>
      </c>
      <c r="U44" s="134"/>
      <c r="V44" s="128"/>
      <c r="W44" s="109"/>
      <c r="X44" s="128">
        <f t="shared" si="14"/>
        <v>0</v>
      </c>
      <c r="Y44" s="135"/>
      <c r="Z44" s="112">
        <v>0</v>
      </c>
      <c r="AA44" s="136"/>
      <c r="AB44" s="114">
        <v>0</v>
      </c>
      <c r="AC44" s="122">
        <v>0</v>
      </c>
      <c r="AD44" s="118">
        <v>0</v>
      </c>
      <c r="AE44" s="122">
        <v>0</v>
      </c>
      <c r="AF44" s="122">
        <v>0</v>
      </c>
      <c r="AG44" s="118">
        <v>0</v>
      </c>
      <c r="AH44" s="122">
        <v>0</v>
      </c>
      <c r="AI44" s="122">
        <v>0</v>
      </c>
      <c r="AJ44" s="116"/>
      <c r="AK44" s="125">
        <v>0</v>
      </c>
    </row>
    <row r="45" spans="2:37" x14ac:dyDescent="0.2">
      <c r="B45" s="126" t="s">
        <v>61</v>
      </c>
      <c r="C45" s="109">
        <v>0</v>
      </c>
      <c r="D45" s="109">
        <v>0</v>
      </c>
      <c r="E45" s="127"/>
      <c r="F45" s="128">
        <f t="shared" si="0"/>
        <v>0</v>
      </c>
      <c r="G45" s="129"/>
      <c r="H45" s="2">
        <v>0</v>
      </c>
      <c r="I45" s="113"/>
      <c r="J45" s="36">
        <v>0</v>
      </c>
      <c r="K45" s="131"/>
      <c r="L45" s="128"/>
      <c r="M45" s="128">
        <f t="shared" si="3"/>
        <v>0</v>
      </c>
      <c r="N45" s="116"/>
      <c r="O45" s="35">
        <v>0</v>
      </c>
      <c r="P45" s="115"/>
      <c r="Q45" s="137"/>
      <c r="R45" s="120"/>
      <c r="S45" s="133">
        <v>0</v>
      </c>
      <c r="T45" s="109">
        <v>0</v>
      </c>
      <c r="U45" s="134"/>
      <c r="V45" s="128"/>
      <c r="W45" s="109"/>
      <c r="X45" s="128"/>
      <c r="Y45" s="135"/>
      <c r="Z45" s="112">
        <v>0</v>
      </c>
      <c r="AA45" s="136"/>
      <c r="AB45" s="114">
        <v>0</v>
      </c>
      <c r="AC45" s="122">
        <v>0</v>
      </c>
      <c r="AD45" s="118">
        <v>0</v>
      </c>
      <c r="AE45" s="122">
        <v>0</v>
      </c>
      <c r="AF45" s="122">
        <v>0</v>
      </c>
      <c r="AG45" s="118">
        <v>0</v>
      </c>
      <c r="AH45" s="122">
        <v>0</v>
      </c>
      <c r="AI45" s="122">
        <v>0</v>
      </c>
      <c r="AJ45" s="116"/>
      <c r="AK45" s="125">
        <v>0</v>
      </c>
    </row>
    <row r="46" spans="2:37" x14ac:dyDescent="0.2">
      <c r="B46" s="126" t="s">
        <v>62</v>
      </c>
      <c r="C46" s="109">
        <v>2</v>
      </c>
      <c r="D46" s="109">
        <v>2</v>
      </c>
      <c r="E46" s="127">
        <v>32</v>
      </c>
      <c r="F46" s="128">
        <f t="shared" si="0"/>
        <v>1.0725585885128976E-4</v>
      </c>
      <c r="G46" s="129">
        <f t="shared" si="1"/>
        <v>1.6000000000000001E-3</v>
      </c>
      <c r="H46" s="2">
        <v>342400</v>
      </c>
      <c r="I46" s="130">
        <v>35</v>
      </c>
      <c r="J46" s="36">
        <v>2</v>
      </c>
      <c r="K46" s="131">
        <v>32</v>
      </c>
      <c r="L46" s="128">
        <f t="shared" ref="L46:L49" si="17">(J46/D46)</f>
        <v>1</v>
      </c>
      <c r="M46" s="128">
        <f t="shared" si="3"/>
        <v>1.5414258188824664E-4</v>
      </c>
      <c r="N46" s="116">
        <f t="shared" si="4"/>
        <v>2.0942408376963353E-3</v>
      </c>
      <c r="O46" s="35">
        <v>342400</v>
      </c>
      <c r="P46" s="115">
        <v>35</v>
      </c>
      <c r="Q46" s="132">
        <f>(O46/J46)</f>
        <v>171200</v>
      </c>
      <c r="R46" s="120">
        <v>23</v>
      </c>
      <c r="S46" s="133">
        <v>0</v>
      </c>
      <c r="T46" s="109">
        <v>0</v>
      </c>
      <c r="U46" s="134"/>
      <c r="V46" s="128"/>
      <c r="W46" s="109"/>
      <c r="X46" s="128">
        <f t="shared" si="14"/>
        <v>0</v>
      </c>
      <c r="Y46" s="135"/>
      <c r="Z46" s="112">
        <v>0</v>
      </c>
      <c r="AA46" s="136"/>
      <c r="AB46" s="114">
        <v>0</v>
      </c>
      <c r="AC46" s="122">
        <v>0</v>
      </c>
      <c r="AD46" s="118">
        <v>0</v>
      </c>
      <c r="AE46" s="122">
        <v>0</v>
      </c>
      <c r="AF46" s="122">
        <v>0</v>
      </c>
      <c r="AG46" s="118">
        <v>0</v>
      </c>
      <c r="AH46" s="122">
        <v>0</v>
      </c>
      <c r="AI46" s="122">
        <v>0</v>
      </c>
      <c r="AJ46" s="116"/>
      <c r="AK46" s="125">
        <v>0</v>
      </c>
    </row>
    <row r="47" spans="2:37" x14ac:dyDescent="0.2">
      <c r="B47" s="126" t="s">
        <v>63</v>
      </c>
      <c r="C47" s="109">
        <v>40</v>
      </c>
      <c r="D47" s="109">
        <v>40</v>
      </c>
      <c r="E47" s="127">
        <v>13</v>
      </c>
      <c r="F47" s="128">
        <f t="shared" si="0"/>
        <v>2.1451171770257948E-3</v>
      </c>
      <c r="G47" s="129">
        <f t="shared" si="1"/>
        <v>3.2000000000000001E-2</v>
      </c>
      <c r="H47" s="2">
        <v>6013920</v>
      </c>
      <c r="I47" s="130">
        <v>14</v>
      </c>
      <c r="J47" s="36">
        <v>40</v>
      </c>
      <c r="K47" s="131">
        <v>8</v>
      </c>
      <c r="L47" s="128">
        <f t="shared" si="17"/>
        <v>1</v>
      </c>
      <c r="M47" s="128">
        <f t="shared" si="3"/>
        <v>3.0828516377649326E-3</v>
      </c>
      <c r="N47" s="116">
        <f t="shared" si="4"/>
        <v>4.1884816753926704E-2</v>
      </c>
      <c r="O47" s="35">
        <v>6013920</v>
      </c>
      <c r="P47" s="115">
        <v>10</v>
      </c>
      <c r="Q47" s="132">
        <f>(O47/J47)</f>
        <v>150348</v>
      </c>
      <c r="R47" s="120">
        <v>29</v>
      </c>
      <c r="S47" s="133">
        <v>0</v>
      </c>
      <c r="T47" s="109">
        <v>0</v>
      </c>
      <c r="U47" s="134"/>
      <c r="V47" s="128"/>
      <c r="W47" s="122"/>
      <c r="X47" s="128">
        <f t="shared" si="14"/>
        <v>0</v>
      </c>
      <c r="Y47" s="135"/>
      <c r="Z47" s="112">
        <v>0</v>
      </c>
      <c r="AA47" s="136"/>
      <c r="AB47" s="114">
        <v>0</v>
      </c>
      <c r="AC47" s="122">
        <v>0</v>
      </c>
      <c r="AD47" s="118">
        <v>0</v>
      </c>
      <c r="AE47" s="122">
        <v>0</v>
      </c>
      <c r="AF47" s="122">
        <v>0</v>
      </c>
      <c r="AG47" s="118">
        <v>0</v>
      </c>
      <c r="AH47" s="122">
        <v>0</v>
      </c>
      <c r="AI47" s="122">
        <v>0</v>
      </c>
      <c r="AJ47" s="116"/>
      <c r="AK47" s="125">
        <v>0</v>
      </c>
    </row>
    <row r="48" spans="2:37" x14ac:dyDescent="0.2">
      <c r="B48" s="126" t="s">
        <v>64</v>
      </c>
      <c r="C48" s="109">
        <v>1</v>
      </c>
      <c r="D48" s="109">
        <v>1</v>
      </c>
      <c r="E48" s="127">
        <v>38</v>
      </c>
      <c r="F48" s="128">
        <f t="shared" si="0"/>
        <v>5.3627929425644879E-5</v>
      </c>
      <c r="G48" s="129">
        <f t="shared" si="1"/>
        <v>8.0000000000000004E-4</v>
      </c>
      <c r="H48" s="2">
        <v>236407</v>
      </c>
      <c r="I48" s="130">
        <v>37</v>
      </c>
      <c r="J48" s="36">
        <v>1</v>
      </c>
      <c r="K48" s="131">
        <v>38</v>
      </c>
      <c r="L48" s="128">
        <f t="shared" si="17"/>
        <v>1</v>
      </c>
      <c r="M48" s="128">
        <f t="shared" si="3"/>
        <v>7.7071290944123321E-5</v>
      </c>
      <c r="N48" s="116">
        <f t="shared" si="4"/>
        <v>1.0471204188481676E-3</v>
      </c>
      <c r="O48" s="35">
        <v>236407</v>
      </c>
      <c r="P48" s="115">
        <v>37</v>
      </c>
      <c r="Q48" s="132">
        <f>(O48/J48)</f>
        <v>236407</v>
      </c>
      <c r="R48" s="120">
        <v>11</v>
      </c>
      <c r="S48" s="133">
        <v>0</v>
      </c>
      <c r="T48" s="109">
        <v>0</v>
      </c>
      <c r="U48" s="134"/>
      <c r="V48" s="128"/>
      <c r="W48" s="109"/>
      <c r="X48" s="128">
        <f t="shared" si="14"/>
        <v>0</v>
      </c>
      <c r="Y48" s="135"/>
      <c r="Z48" s="112">
        <v>0</v>
      </c>
      <c r="AA48" s="136"/>
      <c r="AB48" s="114">
        <v>0</v>
      </c>
      <c r="AC48" s="122">
        <v>0</v>
      </c>
      <c r="AD48" s="118">
        <v>0</v>
      </c>
      <c r="AE48" s="122">
        <v>0</v>
      </c>
      <c r="AF48" s="122">
        <v>0</v>
      </c>
      <c r="AG48" s="118">
        <v>0</v>
      </c>
      <c r="AH48" s="122">
        <v>0</v>
      </c>
      <c r="AI48" s="122">
        <v>0</v>
      </c>
      <c r="AJ48" s="116"/>
      <c r="AK48" s="125">
        <v>0</v>
      </c>
    </row>
    <row r="49" spans="2:37" x14ac:dyDescent="0.2">
      <c r="B49" s="126" t="s">
        <v>65</v>
      </c>
      <c r="C49" s="109">
        <v>125</v>
      </c>
      <c r="D49" s="109">
        <v>125</v>
      </c>
      <c r="E49" s="127">
        <v>2</v>
      </c>
      <c r="F49" s="128">
        <f t="shared" si="0"/>
        <v>6.7034911782056098E-3</v>
      </c>
      <c r="G49" s="129">
        <f t="shared" si="1"/>
        <v>0.1</v>
      </c>
      <c r="H49" s="2">
        <v>18562295</v>
      </c>
      <c r="I49" s="130">
        <v>3</v>
      </c>
      <c r="J49" s="36">
        <v>125</v>
      </c>
      <c r="K49" s="131">
        <v>2</v>
      </c>
      <c r="L49" s="128">
        <f t="shared" si="17"/>
        <v>1</v>
      </c>
      <c r="M49" s="128">
        <f t="shared" si="3"/>
        <v>9.6339113680154135E-3</v>
      </c>
      <c r="N49" s="116">
        <f t="shared" si="4"/>
        <v>0.13089005235602094</v>
      </c>
      <c r="O49" s="35">
        <v>18562295</v>
      </c>
      <c r="P49" s="115">
        <v>2</v>
      </c>
      <c r="Q49" s="132">
        <f>(O49/J49)</f>
        <v>148498.35999999999</v>
      </c>
      <c r="R49" s="120">
        <v>30</v>
      </c>
      <c r="S49" s="133">
        <v>0</v>
      </c>
      <c r="T49" s="109">
        <v>0</v>
      </c>
      <c r="U49" s="134"/>
      <c r="V49" s="128"/>
      <c r="W49" s="109"/>
      <c r="X49" s="128">
        <f t="shared" si="14"/>
        <v>0</v>
      </c>
      <c r="Y49" s="135"/>
      <c r="Z49" s="112">
        <v>0</v>
      </c>
      <c r="AA49" s="136"/>
      <c r="AB49" s="114">
        <v>0</v>
      </c>
      <c r="AC49" s="122">
        <v>0</v>
      </c>
      <c r="AD49" s="118">
        <v>0</v>
      </c>
      <c r="AE49" s="122">
        <v>0</v>
      </c>
      <c r="AF49" s="122">
        <v>0</v>
      </c>
      <c r="AG49" s="118">
        <v>0</v>
      </c>
      <c r="AH49" s="122">
        <v>0</v>
      </c>
      <c r="AI49" s="122">
        <v>0</v>
      </c>
      <c r="AJ49" s="116"/>
      <c r="AK49" s="125">
        <v>0</v>
      </c>
    </row>
    <row r="50" spans="2:37" x14ac:dyDescent="0.2">
      <c r="B50" s="126" t="s">
        <v>66</v>
      </c>
      <c r="C50" s="109">
        <v>0</v>
      </c>
      <c r="D50" s="109">
        <v>0</v>
      </c>
      <c r="E50" s="127"/>
      <c r="F50" s="128">
        <f t="shared" si="0"/>
        <v>0</v>
      </c>
      <c r="G50" s="129"/>
      <c r="H50" s="2">
        <v>0</v>
      </c>
      <c r="I50" s="113"/>
      <c r="J50" s="36">
        <v>0</v>
      </c>
      <c r="K50" s="131"/>
      <c r="L50" s="128"/>
      <c r="M50" s="128">
        <f t="shared" si="3"/>
        <v>0</v>
      </c>
      <c r="N50" s="116"/>
      <c r="O50" s="35">
        <v>0</v>
      </c>
      <c r="P50" s="115"/>
      <c r="Q50" s="137"/>
      <c r="R50" s="120"/>
      <c r="S50" s="133">
        <v>0</v>
      </c>
      <c r="T50" s="109">
        <v>0</v>
      </c>
      <c r="U50" s="115"/>
      <c r="V50" s="128"/>
      <c r="W50" s="122"/>
      <c r="X50" s="128"/>
      <c r="Y50" s="135"/>
      <c r="Z50" s="112">
        <v>0</v>
      </c>
      <c r="AA50" s="136"/>
      <c r="AB50" s="114">
        <v>0</v>
      </c>
      <c r="AC50" s="122">
        <v>0</v>
      </c>
      <c r="AD50" s="118">
        <v>0</v>
      </c>
      <c r="AE50" s="122">
        <v>0</v>
      </c>
      <c r="AF50" s="122">
        <v>0</v>
      </c>
      <c r="AG50" s="118">
        <v>0</v>
      </c>
      <c r="AH50" s="122">
        <v>0</v>
      </c>
      <c r="AI50" s="122">
        <v>0</v>
      </c>
      <c r="AJ50" s="116"/>
      <c r="AK50" s="125">
        <v>0</v>
      </c>
    </row>
    <row r="51" spans="2:37" x14ac:dyDescent="0.2">
      <c r="B51" s="126" t="s">
        <v>67</v>
      </c>
      <c r="C51" s="109">
        <v>0</v>
      </c>
      <c r="D51" s="109">
        <v>0</v>
      </c>
      <c r="E51" s="109"/>
      <c r="F51" s="128">
        <f t="shared" si="0"/>
        <v>0</v>
      </c>
      <c r="G51" s="129"/>
      <c r="H51" s="2">
        <v>0</v>
      </c>
      <c r="I51" s="113"/>
      <c r="J51" s="36">
        <v>0</v>
      </c>
      <c r="K51" s="131"/>
      <c r="L51" s="128"/>
      <c r="M51" s="128">
        <f t="shared" si="3"/>
        <v>0</v>
      </c>
      <c r="N51" s="116"/>
      <c r="O51" s="35">
        <v>0</v>
      </c>
      <c r="P51" s="115"/>
      <c r="Q51" s="137"/>
      <c r="R51" s="120"/>
      <c r="S51" s="133">
        <v>0</v>
      </c>
      <c r="T51" s="109">
        <v>0</v>
      </c>
      <c r="U51" s="134"/>
      <c r="V51" s="128"/>
      <c r="W51" s="109"/>
      <c r="X51" s="128"/>
      <c r="Y51" s="135"/>
      <c r="Z51" s="112">
        <v>0</v>
      </c>
      <c r="AA51" s="136"/>
      <c r="AB51" s="114">
        <v>0</v>
      </c>
      <c r="AC51" s="122">
        <v>0</v>
      </c>
      <c r="AD51" s="118">
        <v>0</v>
      </c>
      <c r="AE51" s="122">
        <v>0</v>
      </c>
      <c r="AF51" s="122">
        <v>0</v>
      </c>
      <c r="AG51" s="118">
        <v>0</v>
      </c>
      <c r="AH51" s="122">
        <v>0</v>
      </c>
      <c r="AI51" s="122">
        <v>0</v>
      </c>
      <c r="AJ51" s="116"/>
      <c r="AK51" s="125">
        <v>0</v>
      </c>
    </row>
    <row r="52" spans="2:37" x14ac:dyDescent="0.2">
      <c r="B52" s="126" t="s">
        <v>68</v>
      </c>
      <c r="C52" s="109">
        <v>5</v>
      </c>
      <c r="D52" s="109">
        <v>5</v>
      </c>
      <c r="E52" s="127">
        <v>25</v>
      </c>
      <c r="F52" s="128">
        <f t="shared" si="0"/>
        <v>2.6813964712822435E-4</v>
      </c>
      <c r="G52" s="129">
        <f t="shared" si="1"/>
        <v>4.0000000000000001E-3</v>
      </c>
      <c r="H52" s="2">
        <v>810000</v>
      </c>
      <c r="I52" s="130">
        <v>28</v>
      </c>
      <c r="J52" s="36">
        <v>5</v>
      </c>
      <c r="K52" s="131">
        <v>25</v>
      </c>
      <c r="L52" s="128">
        <f t="shared" ref="L52:L57" si="18">(J52/D52)</f>
        <v>1</v>
      </c>
      <c r="M52" s="128">
        <f t="shared" si="3"/>
        <v>3.8535645472061658E-4</v>
      </c>
      <c r="N52" s="116">
        <f t="shared" si="4"/>
        <v>5.235602094240838E-3</v>
      </c>
      <c r="O52" s="35">
        <v>810000</v>
      </c>
      <c r="P52" s="115">
        <v>28</v>
      </c>
      <c r="Q52" s="132">
        <f t="shared" ref="Q52:Q57" si="19">(O52/J52)</f>
        <v>162000</v>
      </c>
      <c r="R52" s="120">
        <v>27</v>
      </c>
      <c r="S52" s="133">
        <v>0</v>
      </c>
      <c r="T52" s="109">
        <v>0</v>
      </c>
      <c r="U52" s="134"/>
      <c r="V52" s="128"/>
      <c r="W52" s="122"/>
      <c r="X52" s="128">
        <f t="shared" si="14"/>
        <v>0</v>
      </c>
      <c r="Y52" s="135"/>
      <c r="Z52" s="112">
        <v>0</v>
      </c>
      <c r="AA52" s="136"/>
      <c r="AB52" s="114">
        <v>0</v>
      </c>
      <c r="AC52" s="122">
        <v>0</v>
      </c>
      <c r="AD52" s="118">
        <v>0</v>
      </c>
      <c r="AE52" s="122">
        <v>0</v>
      </c>
      <c r="AF52" s="122">
        <v>0</v>
      </c>
      <c r="AG52" s="118">
        <v>0</v>
      </c>
      <c r="AH52" s="122">
        <v>0</v>
      </c>
      <c r="AI52" s="122">
        <v>0</v>
      </c>
      <c r="AJ52" s="116"/>
      <c r="AK52" s="125">
        <v>0</v>
      </c>
    </row>
    <row r="53" spans="2:37" x14ac:dyDescent="0.2">
      <c r="B53" s="126" t="s">
        <v>69</v>
      </c>
      <c r="C53" s="109">
        <v>1</v>
      </c>
      <c r="D53" s="109">
        <v>1</v>
      </c>
      <c r="E53" s="127">
        <v>38</v>
      </c>
      <c r="F53" s="128">
        <f t="shared" si="0"/>
        <v>5.3627929425644879E-5</v>
      </c>
      <c r="G53" s="129">
        <f t="shared" si="1"/>
        <v>8.0000000000000004E-4</v>
      </c>
      <c r="H53" s="2">
        <v>155000</v>
      </c>
      <c r="I53" s="130">
        <v>41</v>
      </c>
      <c r="J53" s="36">
        <v>1</v>
      </c>
      <c r="K53" s="131">
        <v>38</v>
      </c>
      <c r="L53" s="128">
        <f t="shared" si="18"/>
        <v>1</v>
      </c>
      <c r="M53" s="128">
        <f t="shared" si="3"/>
        <v>7.7071290944123321E-5</v>
      </c>
      <c r="N53" s="116">
        <f t="shared" si="4"/>
        <v>1.0471204188481676E-3</v>
      </c>
      <c r="O53" s="35">
        <v>155000</v>
      </c>
      <c r="P53" s="115">
        <v>41</v>
      </c>
      <c r="Q53" s="132">
        <f t="shared" si="19"/>
        <v>155000</v>
      </c>
      <c r="R53" s="120">
        <v>28</v>
      </c>
      <c r="S53" s="133">
        <v>0</v>
      </c>
      <c r="T53" s="109">
        <v>0</v>
      </c>
      <c r="U53" s="134"/>
      <c r="V53" s="128"/>
      <c r="W53" s="109"/>
      <c r="X53" s="128">
        <f t="shared" si="14"/>
        <v>0</v>
      </c>
      <c r="Y53" s="135"/>
      <c r="Z53" s="112">
        <v>0</v>
      </c>
      <c r="AA53" s="136"/>
      <c r="AB53" s="114">
        <v>0</v>
      </c>
      <c r="AC53" s="122">
        <v>0</v>
      </c>
      <c r="AD53" s="118">
        <v>0</v>
      </c>
      <c r="AE53" s="122">
        <v>0</v>
      </c>
      <c r="AF53" s="122">
        <v>0</v>
      </c>
      <c r="AG53" s="118">
        <v>0</v>
      </c>
      <c r="AH53" s="122">
        <v>0</v>
      </c>
      <c r="AI53" s="122">
        <v>0</v>
      </c>
      <c r="AJ53" s="116"/>
      <c r="AK53" s="125">
        <v>0</v>
      </c>
    </row>
    <row r="54" spans="2:37" x14ac:dyDescent="0.2">
      <c r="B54" s="126" t="s">
        <v>70</v>
      </c>
      <c r="C54" s="109">
        <v>3</v>
      </c>
      <c r="D54" s="109">
        <v>3</v>
      </c>
      <c r="E54" s="127">
        <v>30</v>
      </c>
      <c r="F54" s="128">
        <f t="shared" si="0"/>
        <v>1.6088378827693462E-4</v>
      </c>
      <c r="G54" s="129">
        <f t="shared" si="1"/>
        <v>2.3999999999999998E-3</v>
      </c>
      <c r="H54" s="2">
        <v>855970</v>
      </c>
      <c r="I54" s="130">
        <v>27</v>
      </c>
      <c r="J54" s="36">
        <v>3</v>
      </c>
      <c r="K54" s="131">
        <v>30</v>
      </c>
      <c r="L54" s="128">
        <f t="shared" si="18"/>
        <v>1</v>
      </c>
      <c r="M54" s="128">
        <f t="shared" si="3"/>
        <v>2.3121387283236994E-4</v>
      </c>
      <c r="N54" s="116">
        <f t="shared" si="4"/>
        <v>3.1413612565445027E-3</v>
      </c>
      <c r="O54" s="35">
        <v>855970</v>
      </c>
      <c r="P54" s="115">
        <v>27</v>
      </c>
      <c r="Q54" s="132">
        <f t="shared" si="19"/>
        <v>285323.33333333331</v>
      </c>
      <c r="R54" s="120">
        <v>7</v>
      </c>
      <c r="S54" s="133">
        <v>0</v>
      </c>
      <c r="T54" s="109">
        <v>0</v>
      </c>
      <c r="U54" s="115"/>
      <c r="V54" s="128"/>
      <c r="W54" s="109"/>
      <c r="X54" s="128">
        <f t="shared" si="14"/>
        <v>0</v>
      </c>
      <c r="Y54" s="135"/>
      <c r="Z54" s="112">
        <v>0</v>
      </c>
      <c r="AA54" s="136"/>
      <c r="AB54" s="114">
        <v>0</v>
      </c>
      <c r="AC54" s="122">
        <v>0</v>
      </c>
      <c r="AD54" s="118">
        <v>0</v>
      </c>
      <c r="AE54" s="122">
        <v>0</v>
      </c>
      <c r="AF54" s="122">
        <v>0</v>
      </c>
      <c r="AG54" s="118">
        <v>0</v>
      </c>
      <c r="AH54" s="122">
        <v>0</v>
      </c>
      <c r="AI54" s="122">
        <v>0</v>
      </c>
      <c r="AJ54" s="116"/>
      <c r="AK54" s="125">
        <v>0</v>
      </c>
    </row>
    <row r="55" spans="2:37" x14ac:dyDescent="0.2">
      <c r="B55" s="126" t="s">
        <v>71</v>
      </c>
      <c r="C55" s="109">
        <v>76</v>
      </c>
      <c r="D55" s="109">
        <v>76</v>
      </c>
      <c r="E55" s="127">
        <v>5</v>
      </c>
      <c r="F55" s="128">
        <f t="shared" si="0"/>
        <v>4.0757226363490103E-3</v>
      </c>
      <c r="G55" s="129">
        <f t="shared" si="1"/>
        <v>6.08E-2</v>
      </c>
      <c r="H55" s="2">
        <v>12370500</v>
      </c>
      <c r="I55" s="130">
        <v>6</v>
      </c>
      <c r="J55" s="36">
        <v>76</v>
      </c>
      <c r="K55" s="131">
        <v>3</v>
      </c>
      <c r="L55" s="128">
        <f t="shared" si="18"/>
        <v>1</v>
      </c>
      <c r="M55" s="128">
        <f t="shared" si="3"/>
        <v>5.8574181117533718E-3</v>
      </c>
      <c r="N55" s="116">
        <f t="shared" si="4"/>
        <v>7.9581151832460728E-2</v>
      </c>
      <c r="O55" s="35">
        <v>12370500</v>
      </c>
      <c r="P55" s="115">
        <v>5</v>
      </c>
      <c r="Q55" s="132">
        <f t="shared" si="19"/>
        <v>162769.73684210525</v>
      </c>
      <c r="R55" s="120">
        <v>26</v>
      </c>
      <c r="S55" s="133">
        <v>0</v>
      </c>
      <c r="T55" s="109">
        <v>0</v>
      </c>
      <c r="U55" s="115"/>
      <c r="V55" s="128"/>
      <c r="W55" s="109"/>
      <c r="X55" s="128">
        <f t="shared" si="14"/>
        <v>0</v>
      </c>
      <c r="Y55" s="135"/>
      <c r="Z55" s="112">
        <v>0</v>
      </c>
      <c r="AA55" s="136"/>
      <c r="AB55" s="114">
        <v>0</v>
      </c>
      <c r="AC55" s="122">
        <v>0</v>
      </c>
      <c r="AD55" s="118">
        <v>0</v>
      </c>
      <c r="AE55" s="122">
        <v>0</v>
      </c>
      <c r="AF55" s="122">
        <v>0</v>
      </c>
      <c r="AG55" s="118">
        <v>0</v>
      </c>
      <c r="AH55" s="122">
        <v>0</v>
      </c>
      <c r="AI55" s="122">
        <v>0</v>
      </c>
      <c r="AJ55" s="116"/>
      <c r="AK55" s="125">
        <v>0</v>
      </c>
    </row>
    <row r="56" spans="2:37" x14ac:dyDescent="0.2">
      <c r="B56" s="126" t="s">
        <v>72</v>
      </c>
      <c r="C56" s="109">
        <v>40</v>
      </c>
      <c r="D56" s="109">
        <v>53</v>
      </c>
      <c r="E56" s="127">
        <v>9</v>
      </c>
      <c r="F56" s="128">
        <f t="shared" si="0"/>
        <v>2.8422802595591784E-3</v>
      </c>
      <c r="G56" s="129">
        <f t="shared" si="1"/>
        <v>4.24E-2</v>
      </c>
      <c r="H56" s="2">
        <v>10547175</v>
      </c>
      <c r="I56" s="130">
        <v>8</v>
      </c>
      <c r="J56" s="36">
        <v>35</v>
      </c>
      <c r="K56" s="131">
        <v>9</v>
      </c>
      <c r="L56" s="128">
        <f t="shared" si="18"/>
        <v>0.660377358490566</v>
      </c>
      <c r="M56" s="128">
        <f t="shared" si="3"/>
        <v>2.6974951830443161E-3</v>
      </c>
      <c r="N56" s="116">
        <f t="shared" si="4"/>
        <v>3.6649214659685861E-2</v>
      </c>
      <c r="O56" s="35">
        <v>9135864</v>
      </c>
      <c r="P56" s="115">
        <v>6</v>
      </c>
      <c r="Q56" s="132">
        <f t="shared" si="19"/>
        <v>261024.6857142857</v>
      </c>
      <c r="R56" s="120">
        <v>9</v>
      </c>
      <c r="S56" s="133">
        <v>5</v>
      </c>
      <c r="T56" s="109">
        <v>18</v>
      </c>
      <c r="U56" s="134"/>
      <c r="V56" s="128">
        <f>(T56/D56)</f>
        <v>0.33962264150943394</v>
      </c>
      <c r="W56" s="127"/>
      <c r="X56" s="128">
        <f t="shared" si="14"/>
        <v>3.1734837799717911E-3</v>
      </c>
      <c r="Y56" s="135">
        <f t="shared" si="15"/>
        <v>6.1016949152542375E-2</v>
      </c>
      <c r="Z56" s="112">
        <v>1411311</v>
      </c>
      <c r="AA56" s="136">
        <v>9</v>
      </c>
      <c r="AB56" s="114">
        <v>3</v>
      </c>
      <c r="AC56" s="122">
        <v>6</v>
      </c>
      <c r="AD56" s="118">
        <v>731511</v>
      </c>
      <c r="AE56" s="122">
        <v>0</v>
      </c>
      <c r="AF56" s="122">
        <v>0</v>
      </c>
      <c r="AG56" s="118">
        <v>0</v>
      </c>
      <c r="AH56" s="122">
        <v>2</v>
      </c>
      <c r="AI56" s="122">
        <v>12</v>
      </c>
      <c r="AJ56" s="128">
        <f>(AI56/T56)</f>
        <v>0.66666666666666663</v>
      </c>
      <c r="AK56" s="125">
        <v>679800</v>
      </c>
    </row>
    <row r="57" spans="2:37" x14ac:dyDescent="0.2">
      <c r="B57" s="126" t="s">
        <v>73</v>
      </c>
      <c r="C57" s="109">
        <v>51</v>
      </c>
      <c r="D57" s="109">
        <v>51</v>
      </c>
      <c r="E57" s="127">
        <v>11</v>
      </c>
      <c r="F57" s="128">
        <f t="shared" si="0"/>
        <v>2.7350244007078887E-3</v>
      </c>
      <c r="G57" s="129">
        <f t="shared" si="1"/>
        <v>4.0800000000000003E-2</v>
      </c>
      <c r="H57" s="2">
        <v>16519700</v>
      </c>
      <c r="I57" s="130">
        <v>5</v>
      </c>
      <c r="J57" s="36">
        <v>51</v>
      </c>
      <c r="K57" s="131">
        <v>5</v>
      </c>
      <c r="L57" s="128">
        <f t="shared" si="18"/>
        <v>1</v>
      </c>
      <c r="M57" s="128">
        <f t="shared" si="3"/>
        <v>3.9306358381502888E-3</v>
      </c>
      <c r="N57" s="116">
        <f t="shared" si="4"/>
        <v>5.3403141361256547E-2</v>
      </c>
      <c r="O57" s="35">
        <v>16519700</v>
      </c>
      <c r="P57" s="115">
        <v>3</v>
      </c>
      <c r="Q57" s="132">
        <f t="shared" si="19"/>
        <v>323915.68627450982</v>
      </c>
      <c r="R57" s="120">
        <v>5</v>
      </c>
      <c r="S57" s="133">
        <v>0</v>
      </c>
      <c r="T57" s="109">
        <v>0</v>
      </c>
      <c r="U57" s="134"/>
      <c r="V57" s="128"/>
      <c r="W57" s="109"/>
      <c r="X57" s="128">
        <f t="shared" si="14"/>
        <v>0</v>
      </c>
      <c r="Y57" s="135"/>
      <c r="Z57" s="112">
        <v>0</v>
      </c>
      <c r="AA57" s="136"/>
      <c r="AB57" s="114">
        <v>0</v>
      </c>
      <c r="AC57" s="122">
        <v>0</v>
      </c>
      <c r="AD57" s="118">
        <v>0</v>
      </c>
      <c r="AE57" s="122">
        <v>0</v>
      </c>
      <c r="AF57" s="122">
        <v>0</v>
      </c>
      <c r="AG57" s="118">
        <v>0</v>
      </c>
      <c r="AH57" s="122">
        <v>0</v>
      </c>
      <c r="AI57" s="122">
        <v>0</v>
      </c>
      <c r="AJ57" s="116"/>
      <c r="AK57" s="125">
        <v>0</v>
      </c>
    </row>
    <row r="58" spans="2:37" x14ac:dyDescent="0.2">
      <c r="B58" s="126" t="s">
        <v>74</v>
      </c>
      <c r="C58" s="109">
        <v>0</v>
      </c>
      <c r="D58" s="109">
        <v>0</v>
      </c>
      <c r="E58" s="127"/>
      <c r="F58" s="128">
        <f t="shared" si="0"/>
        <v>0</v>
      </c>
      <c r="G58" s="129"/>
      <c r="H58" s="2">
        <v>0</v>
      </c>
      <c r="I58" s="113"/>
      <c r="J58" s="36">
        <v>0</v>
      </c>
      <c r="K58" s="131"/>
      <c r="L58" s="128"/>
      <c r="M58" s="128">
        <f t="shared" si="3"/>
        <v>0</v>
      </c>
      <c r="N58" s="116"/>
      <c r="O58" s="35">
        <v>0</v>
      </c>
      <c r="P58" s="115"/>
      <c r="Q58" s="132"/>
      <c r="R58" s="120"/>
      <c r="S58" s="133">
        <v>0</v>
      </c>
      <c r="T58" s="109">
        <v>0</v>
      </c>
      <c r="U58" s="134"/>
      <c r="V58" s="128"/>
      <c r="W58" s="109"/>
      <c r="X58" s="128"/>
      <c r="Y58" s="135"/>
      <c r="Z58" s="112">
        <v>0</v>
      </c>
      <c r="AA58" s="136"/>
      <c r="AB58" s="114">
        <v>0</v>
      </c>
      <c r="AC58" s="122">
        <v>0</v>
      </c>
      <c r="AD58" s="118">
        <v>0</v>
      </c>
      <c r="AE58" s="122">
        <v>0</v>
      </c>
      <c r="AF58" s="122">
        <v>0</v>
      </c>
      <c r="AG58" s="118">
        <v>0</v>
      </c>
      <c r="AH58" s="122">
        <v>0</v>
      </c>
      <c r="AI58" s="122">
        <v>0</v>
      </c>
      <c r="AJ58" s="116"/>
      <c r="AK58" s="125">
        <v>0</v>
      </c>
    </row>
    <row r="59" spans="2:37" x14ac:dyDescent="0.2">
      <c r="B59" s="126" t="s">
        <v>75</v>
      </c>
      <c r="C59" s="109">
        <v>0</v>
      </c>
      <c r="D59" s="109">
        <v>0</v>
      </c>
      <c r="E59" s="127"/>
      <c r="F59" s="128">
        <f t="shared" si="0"/>
        <v>0</v>
      </c>
      <c r="G59" s="129"/>
      <c r="H59" s="2">
        <v>0</v>
      </c>
      <c r="I59" s="113"/>
      <c r="J59" s="36">
        <v>0</v>
      </c>
      <c r="K59" s="131"/>
      <c r="L59" s="128"/>
      <c r="M59" s="128">
        <f t="shared" si="3"/>
        <v>0</v>
      </c>
      <c r="N59" s="116"/>
      <c r="O59" s="35">
        <v>0</v>
      </c>
      <c r="P59" s="115"/>
      <c r="Q59" s="132"/>
      <c r="R59" s="120"/>
      <c r="S59" s="133">
        <v>0</v>
      </c>
      <c r="T59" s="109">
        <v>0</v>
      </c>
      <c r="U59" s="134"/>
      <c r="V59" s="128"/>
      <c r="W59" s="109"/>
      <c r="X59" s="128"/>
      <c r="Y59" s="135"/>
      <c r="Z59" s="112">
        <v>0</v>
      </c>
      <c r="AA59" s="136"/>
      <c r="AB59" s="114">
        <v>0</v>
      </c>
      <c r="AC59" s="122">
        <v>0</v>
      </c>
      <c r="AD59" s="118">
        <v>0</v>
      </c>
      <c r="AE59" s="122">
        <v>0</v>
      </c>
      <c r="AF59" s="122">
        <v>0</v>
      </c>
      <c r="AG59" s="118">
        <v>0</v>
      </c>
      <c r="AH59" s="122">
        <v>0</v>
      </c>
      <c r="AI59" s="122">
        <v>0</v>
      </c>
      <c r="AJ59" s="116"/>
      <c r="AK59" s="125">
        <v>0</v>
      </c>
    </row>
    <row r="60" spans="2:37" x14ac:dyDescent="0.2">
      <c r="B60" s="126" t="s">
        <v>76</v>
      </c>
      <c r="C60" s="109">
        <v>0</v>
      </c>
      <c r="D60" s="109">
        <v>0</v>
      </c>
      <c r="E60" s="127"/>
      <c r="F60" s="128">
        <f t="shared" si="0"/>
        <v>0</v>
      </c>
      <c r="G60" s="129"/>
      <c r="H60" s="2">
        <v>0</v>
      </c>
      <c r="I60" s="113"/>
      <c r="J60" s="36">
        <v>0</v>
      </c>
      <c r="K60" s="131"/>
      <c r="L60" s="128"/>
      <c r="M60" s="128">
        <f t="shared" si="3"/>
        <v>0</v>
      </c>
      <c r="N60" s="116"/>
      <c r="O60" s="35">
        <v>0</v>
      </c>
      <c r="P60" s="115"/>
      <c r="Q60" s="137"/>
      <c r="R60" s="120"/>
      <c r="S60" s="133">
        <v>0</v>
      </c>
      <c r="T60" s="109">
        <v>0</v>
      </c>
      <c r="U60" s="115"/>
      <c r="V60" s="128"/>
      <c r="W60" s="122"/>
      <c r="X60" s="128"/>
      <c r="Y60" s="135"/>
      <c r="Z60" s="112">
        <v>0</v>
      </c>
      <c r="AA60" s="136"/>
      <c r="AB60" s="114">
        <v>0</v>
      </c>
      <c r="AC60" s="122">
        <v>0</v>
      </c>
      <c r="AD60" s="118">
        <v>0</v>
      </c>
      <c r="AE60" s="122">
        <v>0</v>
      </c>
      <c r="AF60" s="122">
        <v>0</v>
      </c>
      <c r="AG60" s="118">
        <v>0</v>
      </c>
      <c r="AH60" s="122">
        <v>0</v>
      </c>
      <c r="AI60" s="122">
        <v>0</v>
      </c>
      <c r="AJ60" s="116"/>
      <c r="AK60" s="125">
        <v>0</v>
      </c>
    </row>
    <row r="61" spans="2:37" x14ac:dyDescent="0.2">
      <c r="B61" s="126" t="s">
        <v>77</v>
      </c>
      <c r="C61" s="109">
        <v>0</v>
      </c>
      <c r="D61" s="109">
        <v>0</v>
      </c>
      <c r="E61" s="109"/>
      <c r="F61" s="128">
        <f t="shared" si="0"/>
        <v>0</v>
      </c>
      <c r="G61" s="129"/>
      <c r="H61" s="2">
        <v>0</v>
      </c>
      <c r="I61" s="113"/>
      <c r="J61" s="36">
        <v>0</v>
      </c>
      <c r="K61" s="139"/>
      <c r="L61" s="128"/>
      <c r="M61" s="128">
        <f t="shared" si="3"/>
        <v>0</v>
      </c>
      <c r="N61" s="116"/>
      <c r="O61" s="35">
        <v>0</v>
      </c>
      <c r="P61" s="115"/>
      <c r="Q61" s="132"/>
      <c r="R61" s="120"/>
      <c r="S61" s="133">
        <v>0</v>
      </c>
      <c r="T61" s="109">
        <v>0</v>
      </c>
      <c r="U61" s="115"/>
      <c r="V61" s="128"/>
      <c r="W61" s="109"/>
      <c r="X61" s="128"/>
      <c r="Y61" s="135"/>
      <c r="Z61" s="112">
        <v>0</v>
      </c>
      <c r="AA61" s="136"/>
      <c r="AB61" s="114">
        <v>0</v>
      </c>
      <c r="AC61" s="122">
        <v>0</v>
      </c>
      <c r="AD61" s="118">
        <v>0</v>
      </c>
      <c r="AE61" s="122">
        <v>0</v>
      </c>
      <c r="AF61" s="122">
        <v>0</v>
      </c>
      <c r="AG61" s="118">
        <v>0</v>
      </c>
      <c r="AH61" s="122">
        <v>0</v>
      </c>
      <c r="AI61" s="122">
        <v>0</v>
      </c>
      <c r="AJ61" s="116"/>
      <c r="AK61" s="125">
        <v>0</v>
      </c>
    </row>
    <row r="62" spans="2:37" x14ac:dyDescent="0.2">
      <c r="B62" s="126" t="s">
        <v>78</v>
      </c>
      <c r="C62" s="109">
        <v>0</v>
      </c>
      <c r="D62" s="109">
        <v>0</v>
      </c>
      <c r="E62" s="109"/>
      <c r="F62" s="128">
        <f t="shared" si="0"/>
        <v>0</v>
      </c>
      <c r="G62" s="129"/>
      <c r="H62" s="2">
        <v>0</v>
      </c>
      <c r="I62" s="113"/>
      <c r="J62" s="36">
        <v>0</v>
      </c>
      <c r="K62" s="131"/>
      <c r="L62" s="128"/>
      <c r="M62" s="128">
        <f t="shared" si="3"/>
        <v>0</v>
      </c>
      <c r="N62" s="116"/>
      <c r="O62" s="35">
        <v>0</v>
      </c>
      <c r="P62" s="115"/>
      <c r="Q62" s="137"/>
      <c r="R62" s="120"/>
      <c r="S62" s="133">
        <v>0</v>
      </c>
      <c r="T62" s="109">
        <v>0</v>
      </c>
      <c r="U62" s="115"/>
      <c r="V62" s="128"/>
      <c r="W62" s="122"/>
      <c r="X62" s="128"/>
      <c r="Y62" s="135"/>
      <c r="Z62" s="112">
        <v>0</v>
      </c>
      <c r="AA62" s="136"/>
      <c r="AB62" s="114">
        <v>0</v>
      </c>
      <c r="AC62" s="122">
        <v>0</v>
      </c>
      <c r="AD62" s="118">
        <v>0</v>
      </c>
      <c r="AE62" s="122">
        <v>0</v>
      </c>
      <c r="AF62" s="122">
        <v>0</v>
      </c>
      <c r="AG62" s="118">
        <v>0</v>
      </c>
      <c r="AH62" s="122">
        <v>0</v>
      </c>
      <c r="AI62" s="122">
        <v>0</v>
      </c>
      <c r="AJ62" s="116"/>
      <c r="AK62" s="125">
        <v>0</v>
      </c>
    </row>
    <row r="63" spans="2:37" x14ac:dyDescent="0.2">
      <c r="B63" s="126" t="s">
        <v>79</v>
      </c>
      <c r="C63" s="109">
        <v>28</v>
      </c>
      <c r="D63" s="109">
        <v>40</v>
      </c>
      <c r="E63" s="127">
        <v>13</v>
      </c>
      <c r="F63" s="128">
        <f t="shared" si="0"/>
        <v>2.1451171770257948E-3</v>
      </c>
      <c r="G63" s="129">
        <f t="shared" si="1"/>
        <v>3.2000000000000001E-2</v>
      </c>
      <c r="H63" s="2">
        <v>8279311</v>
      </c>
      <c r="I63" s="130">
        <v>11</v>
      </c>
      <c r="J63" s="36">
        <v>25</v>
      </c>
      <c r="K63" s="131">
        <v>12</v>
      </c>
      <c r="L63" s="128">
        <f t="shared" ref="L63:L65" si="20">(J63/D63)</f>
        <v>0.625</v>
      </c>
      <c r="M63" s="128">
        <f t="shared" si="3"/>
        <v>1.9267822736030828E-3</v>
      </c>
      <c r="N63" s="116">
        <f t="shared" si="4"/>
        <v>2.6178010471204188E-2</v>
      </c>
      <c r="O63" s="35">
        <v>5644311</v>
      </c>
      <c r="P63" s="115">
        <v>11</v>
      </c>
      <c r="Q63" s="132">
        <f>(O63/J63)</f>
        <v>225772.44</v>
      </c>
      <c r="R63" s="120">
        <v>13</v>
      </c>
      <c r="S63" s="133">
        <v>3</v>
      </c>
      <c r="T63" s="109">
        <v>15</v>
      </c>
      <c r="U63" s="134"/>
      <c r="V63" s="128">
        <f>(T63/D63)</f>
        <v>0.375</v>
      </c>
      <c r="W63" s="127"/>
      <c r="X63" s="128">
        <f t="shared" si="14"/>
        <v>2.6445698166431592E-3</v>
      </c>
      <c r="Y63" s="135">
        <f t="shared" si="15"/>
        <v>5.0847457627118647E-2</v>
      </c>
      <c r="Z63" s="112">
        <v>2635000</v>
      </c>
      <c r="AA63" s="136">
        <v>4</v>
      </c>
      <c r="AB63" s="114">
        <v>1</v>
      </c>
      <c r="AC63" s="122">
        <v>2</v>
      </c>
      <c r="AD63" s="118">
        <v>125000</v>
      </c>
      <c r="AE63" s="122">
        <v>0</v>
      </c>
      <c r="AF63" s="122">
        <v>0</v>
      </c>
      <c r="AG63" s="118">
        <v>0</v>
      </c>
      <c r="AH63" s="122">
        <v>2</v>
      </c>
      <c r="AI63" s="122">
        <v>13</v>
      </c>
      <c r="AJ63" s="128">
        <f>(AI63/T63)</f>
        <v>0.8666666666666667</v>
      </c>
      <c r="AK63" s="125">
        <v>2510000</v>
      </c>
    </row>
    <row r="64" spans="2:37" x14ac:dyDescent="0.2">
      <c r="B64" s="126" t="s">
        <v>80</v>
      </c>
      <c r="C64" s="109">
        <v>2</v>
      </c>
      <c r="D64" s="109">
        <v>2</v>
      </c>
      <c r="E64" s="127">
        <v>32</v>
      </c>
      <c r="F64" s="128">
        <f t="shared" si="0"/>
        <v>1.0725585885128976E-4</v>
      </c>
      <c r="G64" s="129">
        <f t="shared" si="1"/>
        <v>1.6000000000000001E-3</v>
      </c>
      <c r="H64" s="2">
        <v>1250697</v>
      </c>
      <c r="I64" s="130">
        <v>23</v>
      </c>
      <c r="J64" s="36">
        <v>2</v>
      </c>
      <c r="K64" s="131">
        <v>32</v>
      </c>
      <c r="L64" s="128">
        <f t="shared" si="20"/>
        <v>1</v>
      </c>
      <c r="M64" s="128">
        <f t="shared" si="3"/>
        <v>1.5414258188824664E-4</v>
      </c>
      <c r="N64" s="116">
        <f t="shared" si="4"/>
        <v>2.0942408376963353E-3</v>
      </c>
      <c r="O64" s="35">
        <v>1250697</v>
      </c>
      <c r="P64" s="115">
        <v>22</v>
      </c>
      <c r="Q64" s="132">
        <f>(O64/J64)</f>
        <v>625348.5</v>
      </c>
      <c r="R64" s="120">
        <v>1</v>
      </c>
      <c r="S64" s="133">
        <v>0</v>
      </c>
      <c r="T64" s="109">
        <v>0</v>
      </c>
      <c r="U64" s="115"/>
      <c r="V64" s="128"/>
      <c r="W64" s="109"/>
      <c r="X64" s="128">
        <f t="shared" si="14"/>
        <v>0</v>
      </c>
      <c r="Y64" s="135"/>
      <c r="Z64" s="112">
        <v>0</v>
      </c>
      <c r="AA64" s="136"/>
      <c r="AB64" s="114">
        <v>0</v>
      </c>
      <c r="AC64" s="122">
        <v>0</v>
      </c>
      <c r="AD64" s="118">
        <v>0</v>
      </c>
      <c r="AE64" s="122">
        <v>0</v>
      </c>
      <c r="AF64" s="122">
        <v>0</v>
      </c>
      <c r="AG64" s="118">
        <v>0</v>
      </c>
      <c r="AH64" s="122">
        <v>0</v>
      </c>
      <c r="AI64" s="122">
        <v>0</v>
      </c>
      <c r="AJ64" s="116"/>
      <c r="AK64" s="125">
        <v>0</v>
      </c>
    </row>
    <row r="65" spans="2:37" x14ac:dyDescent="0.2">
      <c r="B65" s="126" t="s">
        <v>81</v>
      </c>
      <c r="C65" s="109">
        <v>21</v>
      </c>
      <c r="D65" s="109">
        <v>21</v>
      </c>
      <c r="E65" s="127">
        <v>17</v>
      </c>
      <c r="F65" s="128">
        <f t="shared" si="0"/>
        <v>1.1261865179385425E-3</v>
      </c>
      <c r="G65" s="129">
        <f t="shared" si="1"/>
        <v>1.6799999999999999E-2</v>
      </c>
      <c r="H65" s="2">
        <v>2467603</v>
      </c>
      <c r="I65" s="130">
        <v>20</v>
      </c>
      <c r="J65" s="36">
        <v>21</v>
      </c>
      <c r="K65" s="131">
        <v>15</v>
      </c>
      <c r="L65" s="128">
        <f t="shared" si="20"/>
        <v>1</v>
      </c>
      <c r="M65" s="128">
        <f t="shared" si="3"/>
        <v>1.6184971098265897E-3</v>
      </c>
      <c r="N65" s="116">
        <f t="shared" si="4"/>
        <v>2.1989528795811519E-2</v>
      </c>
      <c r="O65" s="35">
        <v>2467603</v>
      </c>
      <c r="P65" s="115">
        <v>16</v>
      </c>
      <c r="Q65" s="132">
        <f>(O65/J65)</f>
        <v>117504.90476190476</v>
      </c>
      <c r="R65" s="120">
        <v>40</v>
      </c>
      <c r="S65" s="133">
        <v>0</v>
      </c>
      <c r="T65" s="109">
        <v>0</v>
      </c>
      <c r="U65" s="134"/>
      <c r="V65" s="128"/>
      <c r="W65" s="109"/>
      <c r="X65" s="128">
        <f t="shared" si="14"/>
        <v>0</v>
      </c>
      <c r="Y65" s="135"/>
      <c r="Z65" s="112">
        <v>0</v>
      </c>
      <c r="AA65" s="136"/>
      <c r="AB65" s="114">
        <v>0</v>
      </c>
      <c r="AC65" s="122">
        <v>0</v>
      </c>
      <c r="AD65" s="118">
        <v>0</v>
      </c>
      <c r="AE65" s="122">
        <v>0</v>
      </c>
      <c r="AF65" s="122">
        <v>0</v>
      </c>
      <c r="AG65" s="118">
        <v>0</v>
      </c>
      <c r="AH65" s="122">
        <v>0</v>
      </c>
      <c r="AI65" s="122">
        <v>0</v>
      </c>
      <c r="AJ65" s="116"/>
      <c r="AK65" s="125">
        <v>0</v>
      </c>
    </row>
    <row r="66" spans="2:37" x14ac:dyDescent="0.2">
      <c r="B66" s="126" t="s">
        <v>82</v>
      </c>
      <c r="C66" s="109">
        <v>0</v>
      </c>
      <c r="D66" s="109">
        <v>0</v>
      </c>
      <c r="E66" s="127"/>
      <c r="F66" s="128">
        <f t="shared" si="0"/>
        <v>0</v>
      </c>
      <c r="G66" s="129"/>
      <c r="H66" s="2">
        <v>0</v>
      </c>
      <c r="I66" s="113"/>
      <c r="J66" s="36">
        <v>0</v>
      </c>
      <c r="K66" s="131"/>
      <c r="L66" s="128"/>
      <c r="M66" s="128">
        <f t="shared" si="3"/>
        <v>0</v>
      </c>
      <c r="N66" s="116"/>
      <c r="O66" s="35">
        <v>0</v>
      </c>
      <c r="P66" s="115"/>
      <c r="Q66" s="137"/>
      <c r="R66" s="120"/>
      <c r="S66" s="133">
        <v>0</v>
      </c>
      <c r="T66" s="109">
        <v>0</v>
      </c>
      <c r="U66" s="134"/>
      <c r="V66" s="128"/>
      <c r="W66" s="109"/>
      <c r="X66" s="128"/>
      <c r="Y66" s="135"/>
      <c r="Z66" s="112">
        <v>0</v>
      </c>
      <c r="AA66" s="136"/>
      <c r="AB66" s="114">
        <v>0</v>
      </c>
      <c r="AC66" s="122">
        <v>0</v>
      </c>
      <c r="AD66" s="118">
        <v>0</v>
      </c>
      <c r="AE66" s="122">
        <v>0</v>
      </c>
      <c r="AF66" s="122">
        <v>0</v>
      </c>
      <c r="AG66" s="118">
        <v>0</v>
      </c>
      <c r="AH66" s="122">
        <v>0</v>
      </c>
      <c r="AI66" s="122">
        <v>0</v>
      </c>
      <c r="AJ66" s="116"/>
      <c r="AK66" s="125">
        <v>0</v>
      </c>
    </row>
    <row r="67" spans="2:37" x14ac:dyDescent="0.2">
      <c r="B67" s="126" t="s">
        <v>83</v>
      </c>
      <c r="C67" s="109">
        <v>6</v>
      </c>
      <c r="D67" s="109">
        <v>6</v>
      </c>
      <c r="E67" s="127">
        <v>24</v>
      </c>
      <c r="F67" s="128">
        <f t="shared" si="0"/>
        <v>3.2176757655386925E-4</v>
      </c>
      <c r="G67" s="129">
        <f t="shared" si="1"/>
        <v>4.7999999999999996E-3</v>
      </c>
      <c r="H67" s="2">
        <v>592100</v>
      </c>
      <c r="I67" s="130">
        <v>31</v>
      </c>
      <c r="J67" s="36">
        <v>6</v>
      </c>
      <c r="K67" s="131">
        <v>24</v>
      </c>
      <c r="L67" s="128">
        <f>(J67/D67)</f>
        <v>1</v>
      </c>
      <c r="M67" s="128">
        <f t="shared" si="3"/>
        <v>4.6242774566473987E-4</v>
      </c>
      <c r="N67" s="116">
        <f t="shared" si="4"/>
        <v>6.2827225130890054E-3</v>
      </c>
      <c r="O67" s="35">
        <v>592100</v>
      </c>
      <c r="P67" s="115">
        <v>31</v>
      </c>
      <c r="Q67" s="132">
        <f>(O67/J67)</f>
        <v>98683.333333333328</v>
      </c>
      <c r="R67" s="120">
        <v>44</v>
      </c>
      <c r="S67" s="133">
        <v>0</v>
      </c>
      <c r="T67" s="109">
        <v>0</v>
      </c>
      <c r="U67" s="134"/>
      <c r="V67" s="128"/>
      <c r="W67" s="109"/>
      <c r="X67" s="128">
        <f t="shared" si="14"/>
        <v>0</v>
      </c>
      <c r="Y67" s="135"/>
      <c r="Z67" s="112">
        <v>0</v>
      </c>
      <c r="AA67" s="136"/>
      <c r="AB67" s="114">
        <v>0</v>
      </c>
      <c r="AC67" s="122">
        <v>0</v>
      </c>
      <c r="AD67" s="118">
        <v>0</v>
      </c>
      <c r="AE67" s="122">
        <v>0</v>
      </c>
      <c r="AF67" s="122">
        <v>0</v>
      </c>
      <c r="AG67" s="118">
        <v>0</v>
      </c>
      <c r="AH67" s="122">
        <v>0</v>
      </c>
      <c r="AI67" s="122">
        <v>0</v>
      </c>
      <c r="AJ67" s="116"/>
      <c r="AK67" s="125">
        <v>0</v>
      </c>
    </row>
    <row r="68" spans="2:37" x14ac:dyDescent="0.2">
      <c r="B68" s="126" t="s">
        <v>84</v>
      </c>
      <c r="C68" s="109">
        <v>0</v>
      </c>
      <c r="D68" s="109">
        <v>0</v>
      </c>
      <c r="E68" s="109"/>
      <c r="F68" s="128">
        <f t="shared" si="0"/>
        <v>0</v>
      </c>
      <c r="G68" s="129"/>
      <c r="H68" s="2">
        <v>0</v>
      </c>
      <c r="I68" s="113"/>
      <c r="J68" s="36">
        <v>0</v>
      </c>
      <c r="K68" s="131"/>
      <c r="L68" s="128"/>
      <c r="M68" s="128">
        <f t="shared" si="3"/>
        <v>0</v>
      </c>
      <c r="N68" s="116"/>
      <c r="O68" s="35">
        <v>0</v>
      </c>
      <c r="P68" s="115"/>
      <c r="Q68" s="137"/>
      <c r="R68" s="120"/>
      <c r="S68" s="133">
        <v>0</v>
      </c>
      <c r="T68" s="109">
        <v>0</v>
      </c>
      <c r="U68" s="115"/>
      <c r="V68" s="128"/>
      <c r="W68" s="109"/>
      <c r="X68" s="128"/>
      <c r="Y68" s="135"/>
      <c r="Z68" s="112">
        <v>0</v>
      </c>
      <c r="AA68" s="136"/>
      <c r="AB68" s="114">
        <v>0</v>
      </c>
      <c r="AC68" s="122">
        <v>0</v>
      </c>
      <c r="AD68" s="118">
        <v>0</v>
      </c>
      <c r="AE68" s="122">
        <v>0</v>
      </c>
      <c r="AF68" s="122">
        <v>0</v>
      </c>
      <c r="AG68" s="118">
        <v>0</v>
      </c>
      <c r="AH68" s="122">
        <v>0</v>
      </c>
      <c r="AI68" s="122">
        <v>0</v>
      </c>
      <c r="AJ68" s="116"/>
      <c r="AK68" s="125">
        <v>0</v>
      </c>
    </row>
    <row r="69" spans="2:37" x14ac:dyDescent="0.2">
      <c r="B69" s="126" t="s">
        <v>85</v>
      </c>
      <c r="C69" s="109">
        <v>5</v>
      </c>
      <c r="D69" s="109">
        <v>5</v>
      </c>
      <c r="E69" s="127">
        <v>25</v>
      </c>
      <c r="F69" s="128">
        <f t="shared" si="0"/>
        <v>2.6813964712822435E-4</v>
      </c>
      <c r="G69" s="129">
        <f t="shared" si="1"/>
        <v>4.0000000000000001E-3</v>
      </c>
      <c r="H69" s="2">
        <v>1152500</v>
      </c>
      <c r="I69" s="130">
        <v>25</v>
      </c>
      <c r="J69" s="36">
        <v>5</v>
      </c>
      <c r="K69" s="131">
        <v>25</v>
      </c>
      <c r="L69" s="128">
        <f t="shared" ref="L69:L70" si="21">(J69/D69)</f>
        <v>1</v>
      </c>
      <c r="M69" s="128">
        <f t="shared" si="3"/>
        <v>3.8535645472061658E-4</v>
      </c>
      <c r="N69" s="116">
        <f t="shared" si="4"/>
        <v>5.235602094240838E-3</v>
      </c>
      <c r="O69" s="35">
        <v>1152500</v>
      </c>
      <c r="P69" s="115">
        <v>24</v>
      </c>
      <c r="Q69" s="132">
        <f>(O69/J69)</f>
        <v>230500</v>
      </c>
      <c r="R69" s="120">
        <v>12</v>
      </c>
      <c r="S69" s="133">
        <v>0</v>
      </c>
      <c r="T69" s="109">
        <v>0</v>
      </c>
      <c r="U69" s="134"/>
      <c r="V69" s="128"/>
      <c r="W69" s="122"/>
      <c r="X69" s="128">
        <f t="shared" si="14"/>
        <v>0</v>
      </c>
      <c r="Y69" s="135"/>
      <c r="Z69" s="112">
        <v>0</v>
      </c>
      <c r="AA69" s="136"/>
      <c r="AB69" s="114">
        <v>0</v>
      </c>
      <c r="AC69" s="122">
        <v>0</v>
      </c>
      <c r="AD69" s="118">
        <v>0</v>
      </c>
      <c r="AE69" s="122">
        <v>0</v>
      </c>
      <c r="AF69" s="122">
        <v>0</v>
      </c>
      <c r="AG69" s="118">
        <v>0</v>
      </c>
      <c r="AH69" s="122">
        <v>0</v>
      </c>
      <c r="AI69" s="122">
        <v>0</v>
      </c>
      <c r="AJ69" s="116"/>
      <c r="AK69" s="125">
        <v>0</v>
      </c>
    </row>
    <row r="70" spans="2:37" x14ac:dyDescent="0.2">
      <c r="B70" s="126" t="s">
        <v>86</v>
      </c>
      <c r="C70" s="109">
        <v>3</v>
      </c>
      <c r="D70" s="109">
        <v>3</v>
      </c>
      <c r="E70" s="127">
        <v>30</v>
      </c>
      <c r="F70" s="128">
        <f t="shared" si="0"/>
        <v>1.6088378827693462E-4</v>
      </c>
      <c r="G70" s="129">
        <f t="shared" si="1"/>
        <v>2.3999999999999998E-3</v>
      </c>
      <c r="H70" s="2">
        <v>420000</v>
      </c>
      <c r="I70" s="130">
        <v>32</v>
      </c>
      <c r="J70" s="36">
        <v>3</v>
      </c>
      <c r="K70" s="131">
        <v>30</v>
      </c>
      <c r="L70" s="128">
        <f t="shared" si="21"/>
        <v>1</v>
      </c>
      <c r="M70" s="128">
        <f t="shared" si="3"/>
        <v>2.3121387283236994E-4</v>
      </c>
      <c r="N70" s="116">
        <f t="shared" si="4"/>
        <v>3.1413612565445027E-3</v>
      </c>
      <c r="O70" s="35">
        <v>420000</v>
      </c>
      <c r="P70" s="115">
        <v>32</v>
      </c>
      <c r="Q70" s="132">
        <f>(O70/J70)</f>
        <v>140000</v>
      </c>
      <c r="R70" s="120">
        <v>31</v>
      </c>
      <c r="S70" s="133">
        <v>0</v>
      </c>
      <c r="T70" s="109">
        <v>0</v>
      </c>
      <c r="U70" s="134"/>
      <c r="V70" s="128"/>
      <c r="W70" s="109"/>
      <c r="X70" s="128">
        <f t="shared" si="14"/>
        <v>0</v>
      </c>
      <c r="Y70" s="135"/>
      <c r="Z70" s="112">
        <v>0</v>
      </c>
      <c r="AA70" s="136"/>
      <c r="AB70" s="114">
        <v>0</v>
      </c>
      <c r="AC70" s="122">
        <v>0</v>
      </c>
      <c r="AD70" s="118">
        <v>0</v>
      </c>
      <c r="AE70" s="122">
        <v>0</v>
      </c>
      <c r="AF70" s="122">
        <v>0</v>
      </c>
      <c r="AG70" s="118">
        <v>0</v>
      </c>
      <c r="AH70" s="122">
        <v>0</v>
      </c>
      <c r="AI70" s="122">
        <v>0</v>
      </c>
      <c r="AJ70" s="116"/>
      <c r="AK70" s="125">
        <v>0</v>
      </c>
    </row>
    <row r="71" spans="2:37" x14ac:dyDescent="0.2">
      <c r="B71" s="126" t="s">
        <v>87</v>
      </c>
      <c r="C71" s="109">
        <v>0</v>
      </c>
      <c r="D71" s="109">
        <v>0</v>
      </c>
      <c r="E71" s="127"/>
      <c r="F71" s="128">
        <f t="shared" si="0"/>
        <v>0</v>
      </c>
      <c r="G71" s="129"/>
      <c r="H71" s="2">
        <v>0</v>
      </c>
      <c r="I71" s="113"/>
      <c r="J71" s="36">
        <v>0</v>
      </c>
      <c r="K71" s="131"/>
      <c r="L71" s="128"/>
      <c r="M71" s="128">
        <f t="shared" si="3"/>
        <v>0</v>
      </c>
      <c r="N71" s="116"/>
      <c r="O71" s="35">
        <v>0</v>
      </c>
      <c r="P71" s="115"/>
      <c r="Q71" s="137"/>
      <c r="R71" s="120"/>
      <c r="S71" s="133">
        <v>0</v>
      </c>
      <c r="T71" s="109">
        <v>0</v>
      </c>
      <c r="U71" s="115"/>
      <c r="V71" s="128"/>
      <c r="W71" s="109"/>
      <c r="X71" s="128"/>
      <c r="Y71" s="135"/>
      <c r="Z71" s="112">
        <v>0</v>
      </c>
      <c r="AA71" s="136"/>
      <c r="AB71" s="114">
        <v>0</v>
      </c>
      <c r="AC71" s="122">
        <v>0</v>
      </c>
      <c r="AD71" s="118">
        <v>0</v>
      </c>
      <c r="AE71" s="122">
        <v>0</v>
      </c>
      <c r="AF71" s="122">
        <v>0</v>
      </c>
      <c r="AG71" s="118">
        <v>0</v>
      </c>
      <c r="AH71" s="122">
        <v>0</v>
      </c>
      <c r="AI71" s="122">
        <v>0</v>
      </c>
      <c r="AJ71" s="116"/>
      <c r="AK71" s="125">
        <v>0</v>
      </c>
    </row>
    <row r="72" spans="2:37" x14ac:dyDescent="0.2">
      <c r="B72" s="126" t="s">
        <v>88</v>
      </c>
      <c r="C72" s="109">
        <v>5</v>
      </c>
      <c r="D72" s="109">
        <v>5</v>
      </c>
      <c r="E72" s="127">
        <v>25</v>
      </c>
      <c r="F72" s="128">
        <f t="shared" si="0"/>
        <v>2.6813964712822435E-4</v>
      </c>
      <c r="G72" s="129">
        <f t="shared" si="1"/>
        <v>4.0000000000000001E-3</v>
      </c>
      <c r="H72" s="2">
        <v>1068770</v>
      </c>
      <c r="I72" s="130">
        <v>26</v>
      </c>
      <c r="J72" s="36">
        <v>5</v>
      </c>
      <c r="K72" s="131">
        <v>25</v>
      </c>
      <c r="L72" s="128">
        <f t="shared" ref="L72:L74" si="22">(J72/D72)</f>
        <v>1</v>
      </c>
      <c r="M72" s="128">
        <f t="shared" si="3"/>
        <v>3.8535645472061658E-4</v>
      </c>
      <c r="N72" s="116">
        <f t="shared" si="4"/>
        <v>5.235602094240838E-3</v>
      </c>
      <c r="O72" s="35">
        <v>1068770</v>
      </c>
      <c r="P72" s="115">
        <v>26</v>
      </c>
      <c r="Q72" s="132">
        <f>(O72/J72)</f>
        <v>213754</v>
      </c>
      <c r="R72" s="120">
        <v>17</v>
      </c>
      <c r="S72" s="133">
        <v>0</v>
      </c>
      <c r="T72" s="109">
        <v>0</v>
      </c>
      <c r="U72" s="134"/>
      <c r="V72" s="128"/>
      <c r="W72" s="109"/>
      <c r="X72" s="128">
        <f t="shared" si="14"/>
        <v>0</v>
      </c>
      <c r="Y72" s="135"/>
      <c r="Z72" s="112">
        <v>0</v>
      </c>
      <c r="AA72" s="136"/>
      <c r="AB72" s="114">
        <v>0</v>
      </c>
      <c r="AC72" s="122">
        <v>0</v>
      </c>
      <c r="AD72" s="118">
        <v>0</v>
      </c>
      <c r="AE72" s="122">
        <v>0</v>
      </c>
      <c r="AF72" s="122">
        <v>0</v>
      </c>
      <c r="AG72" s="118">
        <v>0</v>
      </c>
      <c r="AH72" s="122">
        <v>0</v>
      </c>
      <c r="AI72" s="122">
        <v>0</v>
      </c>
      <c r="AJ72" s="116"/>
      <c r="AK72" s="125">
        <v>0</v>
      </c>
    </row>
    <row r="73" spans="2:37" x14ac:dyDescent="0.2">
      <c r="B73" s="126" t="s">
        <v>89</v>
      </c>
      <c r="C73" s="109">
        <v>23</v>
      </c>
      <c r="D73" s="109">
        <v>92</v>
      </c>
      <c r="E73" s="127">
        <v>3</v>
      </c>
      <c r="F73" s="128">
        <f t="shared" si="0"/>
        <v>4.9337695071593286E-3</v>
      </c>
      <c r="G73" s="129">
        <f t="shared" si="1"/>
        <v>7.3599999999999999E-2</v>
      </c>
      <c r="H73" s="2">
        <v>20570335</v>
      </c>
      <c r="I73" s="130">
        <v>2</v>
      </c>
      <c r="J73" s="36">
        <v>22</v>
      </c>
      <c r="K73" s="131">
        <v>14</v>
      </c>
      <c r="L73" s="128">
        <f t="shared" si="22"/>
        <v>0.2391304347826087</v>
      </c>
      <c r="M73" s="128">
        <f t="shared" si="3"/>
        <v>1.695568400770713E-3</v>
      </c>
      <c r="N73" s="116">
        <f t="shared" si="4"/>
        <v>2.3036649214659685E-2</v>
      </c>
      <c r="O73" s="35">
        <v>4723365</v>
      </c>
      <c r="P73" s="115">
        <v>12</v>
      </c>
      <c r="Q73" s="132">
        <f>(O73/J73)</f>
        <v>214698.40909090909</v>
      </c>
      <c r="R73" s="120">
        <v>16</v>
      </c>
      <c r="S73" s="133">
        <v>1</v>
      </c>
      <c r="T73" s="109">
        <v>70</v>
      </c>
      <c r="U73" s="134"/>
      <c r="V73" s="128">
        <f>(T73/D73)</f>
        <v>0.76086956521739135</v>
      </c>
      <c r="W73" s="127"/>
      <c r="X73" s="128">
        <f t="shared" si="14"/>
        <v>1.234132581100141E-2</v>
      </c>
      <c r="Y73" s="135">
        <f t="shared" si="15"/>
        <v>0.23728813559322035</v>
      </c>
      <c r="Z73" s="112">
        <v>15846970</v>
      </c>
      <c r="AA73" s="136">
        <v>1</v>
      </c>
      <c r="AB73" s="114">
        <v>0</v>
      </c>
      <c r="AC73" s="122">
        <v>0</v>
      </c>
      <c r="AD73" s="118">
        <v>0</v>
      </c>
      <c r="AE73" s="122">
        <v>0</v>
      </c>
      <c r="AF73" s="122">
        <v>0</v>
      </c>
      <c r="AG73" s="118">
        <v>0</v>
      </c>
      <c r="AH73" s="122">
        <v>1</v>
      </c>
      <c r="AI73" s="122">
        <v>70</v>
      </c>
      <c r="AJ73" s="128">
        <f t="shared" ref="AJ73:AJ74" si="23">(AI73/T73)</f>
        <v>1</v>
      </c>
      <c r="AK73" s="125">
        <v>15846970</v>
      </c>
    </row>
    <row r="74" spans="2:37" x14ac:dyDescent="0.2">
      <c r="B74" s="126" t="s">
        <v>90</v>
      </c>
      <c r="C74" s="109">
        <v>29</v>
      </c>
      <c r="D74" s="109">
        <v>41</v>
      </c>
      <c r="E74" s="127">
        <v>12</v>
      </c>
      <c r="F74" s="128">
        <f t="shared" si="0"/>
        <v>2.1987451064514399E-3</v>
      </c>
      <c r="G74" s="129">
        <f t="shared" si="1"/>
        <v>3.2800000000000003E-2</v>
      </c>
      <c r="H74" s="2">
        <v>5870986</v>
      </c>
      <c r="I74" s="130">
        <v>15</v>
      </c>
      <c r="J74" s="36">
        <v>25</v>
      </c>
      <c r="K74" s="131">
        <v>12</v>
      </c>
      <c r="L74" s="128">
        <f t="shared" si="22"/>
        <v>0.6097560975609756</v>
      </c>
      <c r="M74" s="128">
        <f t="shared" si="3"/>
        <v>1.9267822736030828E-3</v>
      </c>
      <c r="N74" s="116">
        <f t="shared" si="4"/>
        <v>2.6178010471204188E-2</v>
      </c>
      <c r="O74" s="35">
        <v>4128047</v>
      </c>
      <c r="P74" s="115">
        <v>13</v>
      </c>
      <c r="Q74" s="132">
        <f>(O74/J74)</f>
        <v>165121.88</v>
      </c>
      <c r="R74" s="120">
        <v>24</v>
      </c>
      <c r="S74" s="133">
        <v>4</v>
      </c>
      <c r="T74" s="109">
        <v>16</v>
      </c>
      <c r="U74" s="134"/>
      <c r="V74" s="128">
        <f>(T74/D74)</f>
        <v>0.3902439024390244</v>
      </c>
      <c r="W74" s="127"/>
      <c r="X74" s="128">
        <f t="shared" si="14"/>
        <v>2.8208744710860366E-3</v>
      </c>
      <c r="Y74" s="135">
        <f t="shared" si="15"/>
        <v>5.4237288135593219E-2</v>
      </c>
      <c r="Z74" s="112">
        <v>1742939</v>
      </c>
      <c r="AA74" s="136">
        <v>8</v>
      </c>
      <c r="AB74" s="114">
        <v>2</v>
      </c>
      <c r="AC74" s="122">
        <v>4</v>
      </c>
      <c r="AD74" s="118">
        <v>710695</v>
      </c>
      <c r="AE74" s="122">
        <v>0</v>
      </c>
      <c r="AF74" s="122">
        <v>0</v>
      </c>
      <c r="AG74" s="118">
        <v>0</v>
      </c>
      <c r="AH74" s="122">
        <v>2</v>
      </c>
      <c r="AI74" s="122">
        <v>12</v>
      </c>
      <c r="AJ74" s="128">
        <f t="shared" si="23"/>
        <v>0.75</v>
      </c>
      <c r="AK74" s="125">
        <v>1032244</v>
      </c>
    </row>
    <row r="75" spans="2:37" x14ac:dyDescent="0.2">
      <c r="B75" s="126" t="s">
        <v>91</v>
      </c>
      <c r="C75" s="109">
        <v>0</v>
      </c>
      <c r="D75" s="109">
        <v>0</v>
      </c>
      <c r="E75" s="127"/>
      <c r="F75" s="128">
        <f t="shared" si="0"/>
        <v>0</v>
      </c>
      <c r="G75" s="129"/>
      <c r="H75" s="2">
        <v>0</v>
      </c>
      <c r="I75" s="113"/>
      <c r="J75" s="36">
        <v>0</v>
      </c>
      <c r="K75" s="131"/>
      <c r="L75" s="128"/>
      <c r="M75" s="128">
        <f t="shared" si="3"/>
        <v>0</v>
      </c>
      <c r="N75" s="116"/>
      <c r="O75" s="35">
        <v>0</v>
      </c>
      <c r="P75" s="115"/>
      <c r="Q75" s="137"/>
      <c r="R75" s="120"/>
      <c r="S75" s="133">
        <v>0</v>
      </c>
      <c r="T75" s="109">
        <v>0</v>
      </c>
      <c r="U75" s="134"/>
      <c r="V75" s="128"/>
      <c r="W75" s="109"/>
      <c r="X75" s="128"/>
      <c r="Y75" s="135"/>
      <c r="Z75" s="112">
        <v>0</v>
      </c>
      <c r="AA75" s="136"/>
      <c r="AB75" s="114">
        <v>0</v>
      </c>
      <c r="AC75" s="122">
        <v>0</v>
      </c>
      <c r="AD75" s="118">
        <v>0</v>
      </c>
      <c r="AE75" s="122">
        <v>0</v>
      </c>
      <c r="AF75" s="122">
        <v>0</v>
      </c>
      <c r="AG75" s="118">
        <v>0</v>
      </c>
      <c r="AH75" s="122">
        <v>0</v>
      </c>
      <c r="AI75" s="122">
        <v>0</v>
      </c>
      <c r="AJ75" s="116"/>
      <c r="AK75" s="125">
        <v>0</v>
      </c>
    </row>
    <row r="76" spans="2:37" x14ac:dyDescent="0.2">
      <c r="B76" s="126" t="s">
        <v>92</v>
      </c>
      <c r="C76" s="109">
        <v>0</v>
      </c>
      <c r="D76" s="109">
        <v>0</v>
      </c>
      <c r="E76" s="109"/>
      <c r="F76" s="128">
        <f t="shared" si="0"/>
        <v>0</v>
      </c>
      <c r="G76" s="129"/>
      <c r="H76" s="2">
        <v>0</v>
      </c>
      <c r="I76" s="113"/>
      <c r="J76" s="36">
        <v>0</v>
      </c>
      <c r="K76" s="131"/>
      <c r="L76" s="128"/>
      <c r="M76" s="128">
        <f t="shared" si="3"/>
        <v>0</v>
      </c>
      <c r="N76" s="116"/>
      <c r="O76" s="35">
        <v>0</v>
      </c>
      <c r="P76" s="115"/>
      <c r="Q76" s="119"/>
      <c r="R76" s="120"/>
      <c r="S76" s="133">
        <v>0</v>
      </c>
      <c r="T76" s="109">
        <v>0</v>
      </c>
      <c r="U76" s="134"/>
      <c r="V76" s="128"/>
      <c r="W76" s="109"/>
      <c r="X76" s="128"/>
      <c r="Y76" s="135"/>
      <c r="Z76" s="112">
        <v>0</v>
      </c>
      <c r="AA76" s="136"/>
      <c r="AB76" s="114">
        <v>0</v>
      </c>
      <c r="AC76" s="122">
        <v>0</v>
      </c>
      <c r="AD76" s="118">
        <v>0</v>
      </c>
      <c r="AE76" s="122">
        <v>0</v>
      </c>
      <c r="AF76" s="122">
        <v>0</v>
      </c>
      <c r="AG76" s="118">
        <v>0</v>
      </c>
      <c r="AH76" s="122">
        <v>0</v>
      </c>
      <c r="AI76" s="122">
        <v>0</v>
      </c>
      <c r="AJ76" s="116"/>
      <c r="AK76" s="125">
        <v>0</v>
      </c>
    </row>
    <row r="77" spans="2:37" x14ac:dyDescent="0.2">
      <c r="B77" s="126" t="s">
        <v>93</v>
      </c>
      <c r="C77" s="109">
        <v>4</v>
      </c>
      <c r="D77" s="109">
        <v>4</v>
      </c>
      <c r="E77" s="127">
        <v>28</v>
      </c>
      <c r="F77" s="128">
        <f t="shared" si="0"/>
        <v>2.1451171770257952E-4</v>
      </c>
      <c r="G77" s="129">
        <f t="shared" si="1"/>
        <v>3.2000000000000002E-3</v>
      </c>
      <c r="H77" s="2">
        <v>175000</v>
      </c>
      <c r="I77" s="130">
        <v>39</v>
      </c>
      <c r="J77" s="36">
        <v>4</v>
      </c>
      <c r="K77" s="131">
        <v>28</v>
      </c>
      <c r="L77" s="128">
        <f>(J77/D77)</f>
        <v>1</v>
      </c>
      <c r="M77" s="128">
        <f t="shared" si="3"/>
        <v>3.0828516377649328E-4</v>
      </c>
      <c r="N77" s="116">
        <f t="shared" si="4"/>
        <v>4.1884816753926706E-3</v>
      </c>
      <c r="O77" s="35">
        <v>175000</v>
      </c>
      <c r="P77" s="115">
        <v>39</v>
      </c>
      <c r="Q77" s="132">
        <f>(O77/J77)</f>
        <v>43750</v>
      </c>
      <c r="R77" s="120">
        <v>46</v>
      </c>
      <c r="S77" s="133">
        <v>0</v>
      </c>
      <c r="T77" s="109">
        <v>0</v>
      </c>
      <c r="U77" s="134"/>
      <c r="V77" s="128"/>
      <c r="W77" s="109"/>
      <c r="X77" s="128">
        <f t="shared" si="14"/>
        <v>0</v>
      </c>
      <c r="Y77" s="135"/>
      <c r="Z77" s="112">
        <v>0</v>
      </c>
      <c r="AA77" s="136"/>
      <c r="AB77" s="114">
        <v>0</v>
      </c>
      <c r="AC77" s="122">
        <v>0</v>
      </c>
      <c r="AD77" s="118">
        <v>0</v>
      </c>
      <c r="AE77" s="122">
        <v>0</v>
      </c>
      <c r="AF77" s="122">
        <v>0</v>
      </c>
      <c r="AG77" s="118">
        <v>0</v>
      </c>
      <c r="AH77" s="122">
        <v>0</v>
      </c>
      <c r="AI77" s="122">
        <v>0</v>
      </c>
      <c r="AJ77" s="116"/>
      <c r="AK77" s="125">
        <v>0</v>
      </c>
    </row>
    <row r="78" spans="2:37" x14ac:dyDescent="0.2">
      <c r="B78" s="126" t="s">
        <v>94</v>
      </c>
      <c r="C78" s="109">
        <v>0</v>
      </c>
      <c r="D78" s="109">
        <v>0</v>
      </c>
      <c r="E78" s="109"/>
      <c r="F78" s="128">
        <f t="shared" si="0"/>
        <v>0</v>
      </c>
      <c r="G78" s="129"/>
      <c r="H78" s="2">
        <v>0</v>
      </c>
      <c r="I78" s="113"/>
      <c r="J78" s="36">
        <v>0</v>
      </c>
      <c r="K78" s="131"/>
      <c r="L78" s="128"/>
      <c r="M78" s="128">
        <f t="shared" si="3"/>
        <v>0</v>
      </c>
      <c r="N78" s="116"/>
      <c r="O78" s="35">
        <v>0</v>
      </c>
      <c r="P78" s="115"/>
      <c r="Q78" s="137"/>
      <c r="R78" s="120"/>
      <c r="S78" s="133">
        <v>0</v>
      </c>
      <c r="T78" s="109">
        <v>0</v>
      </c>
      <c r="U78" s="134"/>
      <c r="V78" s="128"/>
      <c r="W78" s="109"/>
      <c r="X78" s="128"/>
      <c r="Y78" s="135"/>
      <c r="Z78" s="112">
        <v>0</v>
      </c>
      <c r="AA78" s="136"/>
      <c r="AB78" s="114">
        <v>0</v>
      </c>
      <c r="AC78" s="122">
        <v>0</v>
      </c>
      <c r="AD78" s="118">
        <v>0</v>
      </c>
      <c r="AE78" s="122">
        <v>0</v>
      </c>
      <c r="AF78" s="122">
        <v>0</v>
      </c>
      <c r="AG78" s="118">
        <v>0</v>
      </c>
      <c r="AH78" s="122">
        <v>0</v>
      </c>
      <c r="AI78" s="122">
        <v>0</v>
      </c>
      <c r="AJ78" s="116"/>
      <c r="AK78" s="125">
        <v>0</v>
      </c>
    </row>
    <row r="79" spans="2:37" x14ac:dyDescent="0.2">
      <c r="B79" s="126" t="s">
        <v>95</v>
      </c>
      <c r="C79" s="109">
        <v>2</v>
      </c>
      <c r="D79" s="109">
        <v>2</v>
      </c>
      <c r="E79" s="127">
        <v>32</v>
      </c>
      <c r="F79" s="128">
        <f t="shared" si="0"/>
        <v>1.0725585885128976E-4</v>
      </c>
      <c r="G79" s="129">
        <f t="shared" si="1"/>
        <v>1.6000000000000001E-3</v>
      </c>
      <c r="H79" s="2">
        <v>250000</v>
      </c>
      <c r="I79" s="130">
        <v>36</v>
      </c>
      <c r="J79" s="36">
        <v>2</v>
      </c>
      <c r="K79" s="131">
        <v>32</v>
      </c>
      <c r="L79" s="128">
        <f t="shared" ref="L79:L80" si="24">(J79/D79)</f>
        <v>1</v>
      </c>
      <c r="M79" s="128">
        <f t="shared" si="3"/>
        <v>1.5414258188824664E-4</v>
      </c>
      <c r="N79" s="116">
        <f t="shared" si="4"/>
        <v>2.0942408376963353E-3</v>
      </c>
      <c r="O79" s="35">
        <v>250000</v>
      </c>
      <c r="P79" s="115">
        <v>36</v>
      </c>
      <c r="Q79" s="132">
        <f>(O79/J79)</f>
        <v>125000</v>
      </c>
      <c r="R79" s="120">
        <v>35</v>
      </c>
      <c r="S79" s="133">
        <v>0</v>
      </c>
      <c r="T79" s="109">
        <v>0</v>
      </c>
      <c r="U79" s="134"/>
      <c r="V79" s="128"/>
      <c r="W79" s="109"/>
      <c r="X79" s="128">
        <f t="shared" si="14"/>
        <v>0</v>
      </c>
      <c r="Y79" s="135"/>
      <c r="Z79" s="112">
        <v>0</v>
      </c>
      <c r="AA79" s="136"/>
      <c r="AB79" s="114">
        <v>0</v>
      </c>
      <c r="AC79" s="122">
        <v>0</v>
      </c>
      <c r="AD79" s="118">
        <v>0</v>
      </c>
      <c r="AE79" s="122">
        <v>0</v>
      </c>
      <c r="AF79" s="122">
        <v>0</v>
      </c>
      <c r="AG79" s="118">
        <v>0</v>
      </c>
      <c r="AH79" s="122">
        <v>0</v>
      </c>
      <c r="AI79" s="122">
        <v>0</v>
      </c>
      <c r="AJ79" s="116"/>
      <c r="AK79" s="125">
        <v>0</v>
      </c>
    </row>
    <row r="80" spans="2:37" x14ac:dyDescent="0.2">
      <c r="B80" s="126" t="s">
        <v>96</v>
      </c>
      <c r="C80" s="109">
        <v>10</v>
      </c>
      <c r="D80" s="109">
        <v>10</v>
      </c>
      <c r="E80" s="127">
        <v>23</v>
      </c>
      <c r="F80" s="128">
        <f t="shared" si="0"/>
        <v>5.3627929425644871E-4</v>
      </c>
      <c r="G80" s="129">
        <f t="shared" si="1"/>
        <v>8.0000000000000002E-3</v>
      </c>
      <c r="H80" s="2">
        <v>3240000</v>
      </c>
      <c r="I80" s="130">
        <v>17</v>
      </c>
      <c r="J80" s="36">
        <v>10</v>
      </c>
      <c r="K80" s="131">
        <v>20</v>
      </c>
      <c r="L80" s="128">
        <f t="shared" si="24"/>
        <v>1</v>
      </c>
      <c r="M80" s="128">
        <f t="shared" si="3"/>
        <v>7.7071290944123315E-4</v>
      </c>
      <c r="N80" s="116">
        <f t="shared" si="4"/>
        <v>1.0471204188481676E-2</v>
      </c>
      <c r="O80" s="35">
        <v>3240000</v>
      </c>
      <c r="P80" s="115">
        <v>15</v>
      </c>
      <c r="Q80" s="132">
        <f>(O80/J80)</f>
        <v>324000</v>
      </c>
      <c r="R80" s="120">
        <v>4</v>
      </c>
      <c r="S80" s="133">
        <v>0</v>
      </c>
      <c r="T80" s="109">
        <v>0</v>
      </c>
      <c r="U80" s="134"/>
      <c r="V80" s="128"/>
      <c r="W80" s="109"/>
      <c r="X80" s="128">
        <f t="shared" si="14"/>
        <v>0</v>
      </c>
      <c r="Y80" s="135"/>
      <c r="Z80" s="112">
        <v>0</v>
      </c>
      <c r="AA80" s="136"/>
      <c r="AB80" s="114">
        <v>0</v>
      </c>
      <c r="AC80" s="122">
        <v>0</v>
      </c>
      <c r="AD80" s="118">
        <v>0</v>
      </c>
      <c r="AE80" s="122">
        <v>0</v>
      </c>
      <c r="AF80" s="122">
        <v>0</v>
      </c>
      <c r="AG80" s="118">
        <v>0</v>
      </c>
      <c r="AH80" s="122">
        <v>0</v>
      </c>
      <c r="AI80" s="122">
        <v>0</v>
      </c>
      <c r="AJ80" s="116"/>
      <c r="AK80" s="125">
        <v>0</v>
      </c>
    </row>
    <row r="81" spans="2:37" x14ac:dyDescent="0.2">
      <c r="B81" s="126" t="s">
        <v>97</v>
      </c>
      <c r="C81" s="109">
        <v>0</v>
      </c>
      <c r="D81" s="109">
        <v>0</v>
      </c>
      <c r="E81" s="127"/>
      <c r="F81" s="128">
        <f t="shared" si="0"/>
        <v>0</v>
      </c>
      <c r="G81" s="129"/>
      <c r="H81" s="2">
        <v>0</v>
      </c>
      <c r="I81" s="113"/>
      <c r="J81" s="36">
        <v>0</v>
      </c>
      <c r="K81" s="131"/>
      <c r="L81" s="128"/>
      <c r="M81" s="128">
        <f t="shared" si="3"/>
        <v>0</v>
      </c>
      <c r="N81" s="116"/>
      <c r="O81" s="35">
        <v>0</v>
      </c>
      <c r="P81" s="115"/>
      <c r="Q81" s="137"/>
      <c r="R81" s="120"/>
      <c r="S81" s="133">
        <v>0</v>
      </c>
      <c r="T81" s="109">
        <v>0</v>
      </c>
      <c r="U81" s="134"/>
      <c r="V81" s="128"/>
      <c r="W81" s="109"/>
      <c r="X81" s="128"/>
      <c r="Y81" s="135"/>
      <c r="Z81" s="112">
        <v>0</v>
      </c>
      <c r="AA81" s="136"/>
      <c r="AB81" s="114">
        <v>0</v>
      </c>
      <c r="AC81" s="122">
        <v>0</v>
      </c>
      <c r="AD81" s="118">
        <v>0</v>
      </c>
      <c r="AE81" s="122">
        <v>0</v>
      </c>
      <c r="AF81" s="122">
        <v>0</v>
      </c>
      <c r="AG81" s="118">
        <v>0</v>
      </c>
      <c r="AH81" s="122">
        <v>0</v>
      </c>
      <c r="AI81" s="122">
        <v>0</v>
      </c>
      <c r="AJ81" s="116"/>
      <c r="AK81" s="125">
        <v>0</v>
      </c>
    </row>
    <row r="82" spans="2:37" x14ac:dyDescent="0.2">
      <c r="B82" s="126" t="s">
        <v>98</v>
      </c>
      <c r="C82" s="109">
        <v>0</v>
      </c>
      <c r="D82" s="109">
        <v>0</v>
      </c>
      <c r="E82" s="109"/>
      <c r="F82" s="128">
        <f t="shared" si="0"/>
        <v>0</v>
      </c>
      <c r="G82" s="129"/>
      <c r="H82" s="2">
        <v>0</v>
      </c>
      <c r="I82" s="113"/>
      <c r="J82" s="36">
        <v>0</v>
      </c>
      <c r="K82" s="131"/>
      <c r="L82" s="128"/>
      <c r="M82" s="128">
        <f t="shared" si="3"/>
        <v>0</v>
      </c>
      <c r="N82" s="116"/>
      <c r="O82" s="35">
        <v>0</v>
      </c>
      <c r="P82" s="115"/>
      <c r="Q82" s="137"/>
      <c r="R82" s="120"/>
      <c r="S82" s="133">
        <v>0</v>
      </c>
      <c r="T82" s="109">
        <v>0</v>
      </c>
      <c r="U82" s="134"/>
      <c r="V82" s="128"/>
      <c r="W82" s="109"/>
      <c r="X82" s="128"/>
      <c r="Y82" s="135"/>
      <c r="Z82" s="112">
        <v>0</v>
      </c>
      <c r="AA82" s="136"/>
      <c r="AB82" s="114">
        <v>0</v>
      </c>
      <c r="AC82" s="122">
        <v>0</v>
      </c>
      <c r="AD82" s="118">
        <v>0</v>
      </c>
      <c r="AE82" s="122">
        <v>0</v>
      </c>
      <c r="AF82" s="122">
        <v>0</v>
      </c>
      <c r="AG82" s="118">
        <v>0</v>
      </c>
      <c r="AH82" s="122">
        <v>0</v>
      </c>
      <c r="AI82" s="122">
        <v>0</v>
      </c>
      <c r="AJ82" s="116"/>
      <c r="AK82" s="125">
        <v>0</v>
      </c>
    </row>
    <row r="83" spans="2:37" x14ac:dyDescent="0.2">
      <c r="B83" s="126" t="s">
        <v>99</v>
      </c>
      <c r="C83" s="109">
        <v>2</v>
      </c>
      <c r="D83" s="109">
        <v>2</v>
      </c>
      <c r="E83" s="127">
        <v>32</v>
      </c>
      <c r="F83" s="128">
        <f t="shared" ref="F83:F86" si="25">(D83/D$14)</f>
        <v>1.0725585885128976E-4</v>
      </c>
      <c r="G83" s="129">
        <f t="shared" ref="G83:G85" si="26">(D83/D$16)</f>
        <v>1.6000000000000001E-3</v>
      </c>
      <c r="H83" s="2">
        <v>350000</v>
      </c>
      <c r="I83" s="130">
        <v>34</v>
      </c>
      <c r="J83" s="36">
        <v>2</v>
      </c>
      <c r="K83" s="131">
        <v>32</v>
      </c>
      <c r="L83" s="128">
        <f>(J83/D83)</f>
        <v>1</v>
      </c>
      <c r="M83" s="128">
        <f t="shared" ref="M83:M86" si="27">(J83/J$14)</f>
        <v>1.5414258188824664E-4</v>
      </c>
      <c r="N83" s="116">
        <f t="shared" ref="N83:N85" si="28">(J83/J$16)</f>
        <v>2.0942408376963353E-3</v>
      </c>
      <c r="O83" s="35">
        <v>350000</v>
      </c>
      <c r="P83" s="115">
        <v>34</v>
      </c>
      <c r="Q83" s="132">
        <f>(O83/J83)</f>
        <v>175000</v>
      </c>
      <c r="R83" s="120">
        <v>19</v>
      </c>
      <c r="S83" s="133">
        <v>0</v>
      </c>
      <c r="T83" s="109">
        <v>0</v>
      </c>
      <c r="U83" s="134"/>
      <c r="V83" s="128"/>
      <c r="W83" s="109"/>
      <c r="X83" s="128">
        <f t="shared" si="14"/>
        <v>0</v>
      </c>
      <c r="Y83" s="135"/>
      <c r="Z83" s="112">
        <v>0</v>
      </c>
      <c r="AA83" s="136"/>
      <c r="AB83" s="114">
        <v>0</v>
      </c>
      <c r="AC83" s="122">
        <v>0</v>
      </c>
      <c r="AD83" s="118">
        <v>0</v>
      </c>
      <c r="AE83" s="122">
        <v>0</v>
      </c>
      <c r="AF83" s="122">
        <v>0</v>
      </c>
      <c r="AG83" s="118">
        <v>0</v>
      </c>
      <c r="AH83" s="122">
        <v>0</v>
      </c>
      <c r="AI83" s="122">
        <v>0</v>
      </c>
      <c r="AJ83" s="116"/>
      <c r="AK83" s="125">
        <v>0</v>
      </c>
    </row>
    <row r="84" spans="2:37" x14ac:dyDescent="0.2">
      <c r="B84" s="126" t="s">
        <v>100</v>
      </c>
      <c r="C84" s="109">
        <v>0</v>
      </c>
      <c r="D84" s="109">
        <v>0</v>
      </c>
      <c r="E84" s="127"/>
      <c r="F84" s="128">
        <f t="shared" si="25"/>
        <v>0</v>
      </c>
      <c r="G84" s="129"/>
      <c r="H84" s="2">
        <v>0</v>
      </c>
      <c r="I84" s="113"/>
      <c r="J84" s="36">
        <v>0</v>
      </c>
      <c r="K84" s="131"/>
      <c r="L84" s="128"/>
      <c r="M84" s="128">
        <f t="shared" si="27"/>
        <v>0</v>
      </c>
      <c r="N84" s="116"/>
      <c r="O84" s="35">
        <v>0</v>
      </c>
      <c r="P84" s="115"/>
      <c r="Q84" s="132"/>
      <c r="R84" s="120"/>
      <c r="S84" s="133">
        <v>0</v>
      </c>
      <c r="T84" s="109">
        <v>0</v>
      </c>
      <c r="U84" s="134"/>
      <c r="V84" s="128"/>
      <c r="W84" s="122"/>
      <c r="X84" s="128"/>
      <c r="Y84" s="135"/>
      <c r="Z84" s="112">
        <v>0</v>
      </c>
      <c r="AA84" s="136"/>
      <c r="AB84" s="114">
        <v>0</v>
      </c>
      <c r="AC84" s="122">
        <v>0</v>
      </c>
      <c r="AD84" s="118">
        <v>0</v>
      </c>
      <c r="AE84" s="122">
        <v>0</v>
      </c>
      <c r="AF84" s="122">
        <v>0</v>
      </c>
      <c r="AG84" s="118">
        <v>0</v>
      </c>
      <c r="AH84" s="122">
        <v>0</v>
      </c>
      <c r="AI84" s="122">
        <v>0</v>
      </c>
      <c r="AJ84" s="116"/>
      <c r="AK84" s="125">
        <v>0</v>
      </c>
    </row>
    <row r="85" spans="2:37" x14ac:dyDescent="0.2">
      <c r="B85" s="126" t="s">
        <v>101</v>
      </c>
      <c r="C85" s="109">
        <v>1</v>
      </c>
      <c r="D85" s="109">
        <v>1</v>
      </c>
      <c r="E85" s="127">
        <v>38</v>
      </c>
      <c r="F85" s="128">
        <f t="shared" si="25"/>
        <v>5.3627929425644879E-5</v>
      </c>
      <c r="G85" s="129">
        <f t="shared" si="26"/>
        <v>8.0000000000000004E-4</v>
      </c>
      <c r="H85" s="2">
        <v>99000</v>
      </c>
      <c r="I85" s="130">
        <v>46</v>
      </c>
      <c r="J85" s="36">
        <v>1</v>
      </c>
      <c r="K85" s="131">
        <v>38</v>
      </c>
      <c r="L85" s="128">
        <f>(J85/D85)</f>
        <v>1</v>
      </c>
      <c r="M85" s="128">
        <f t="shared" si="27"/>
        <v>7.7071290944123321E-5</v>
      </c>
      <c r="N85" s="116">
        <f t="shared" si="28"/>
        <v>1.0471204188481676E-3</v>
      </c>
      <c r="O85" s="35">
        <v>99000</v>
      </c>
      <c r="P85" s="115">
        <v>46</v>
      </c>
      <c r="Q85" s="132">
        <f>(O85/J85)</f>
        <v>99000</v>
      </c>
      <c r="R85" s="120">
        <v>43</v>
      </c>
      <c r="S85" s="133">
        <v>0</v>
      </c>
      <c r="T85" s="109">
        <v>0</v>
      </c>
      <c r="U85" s="134"/>
      <c r="V85" s="128"/>
      <c r="W85" s="109"/>
      <c r="X85" s="128">
        <f t="shared" si="14"/>
        <v>0</v>
      </c>
      <c r="Y85" s="135"/>
      <c r="Z85" s="112">
        <v>0</v>
      </c>
      <c r="AA85" s="136"/>
      <c r="AB85" s="114">
        <v>0</v>
      </c>
      <c r="AC85" s="122">
        <v>0</v>
      </c>
      <c r="AD85" s="118">
        <v>0</v>
      </c>
      <c r="AE85" s="122">
        <v>0</v>
      </c>
      <c r="AF85" s="122">
        <v>0</v>
      </c>
      <c r="AG85" s="118">
        <v>0</v>
      </c>
      <c r="AH85" s="122">
        <v>0</v>
      </c>
      <c r="AI85" s="122">
        <v>0</v>
      </c>
      <c r="AJ85" s="116"/>
      <c r="AK85" s="125">
        <v>0</v>
      </c>
    </row>
    <row r="86" spans="2:37" x14ac:dyDescent="0.2">
      <c r="B86" s="126" t="s">
        <v>102</v>
      </c>
      <c r="C86" s="109">
        <v>0</v>
      </c>
      <c r="D86" s="109">
        <v>0</v>
      </c>
      <c r="E86" s="109"/>
      <c r="F86" s="128">
        <f t="shared" si="25"/>
        <v>0</v>
      </c>
      <c r="G86" s="129"/>
      <c r="H86" s="2">
        <v>0</v>
      </c>
      <c r="I86" s="113"/>
      <c r="J86" s="36">
        <v>0</v>
      </c>
      <c r="K86" s="131"/>
      <c r="L86" s="128"/>
      <c r="M86" s="128">
        <f t="shared" si="27"/>
        <v>0</v>
      </c>
      <c r="N86" s="116"/>
      <c r="O86" s="35">
        <v>0</v>
      </c>
      <c r="P86" s="115"/>
      <c r="Q86" s="137"/>
      <c r="R86" s="120"/>
      <c r="S86" s="133">
        <v>0</v>
      </c>
      <c r="T86" s="109">
        <v>0</v>
      </c>
      <c r="U86" s="134"/>
      <c r="V86" s="128"/>
      <c r="W86" s="109"/>
      <c r="X86" s="128"/>
      <c r="Y86" s="135"/>
      <c r="Z86" s="112">
        <v>0</v>
      </c>
      <c r="AA86" s="136"/>
      <c r="AB86" s="114">
        <v>0</v>
      </c>
      <c r="AC86" s="122">
        <v>0</v>
      </c>
      <c r="AD86" s="118">
        <v>0</v>
      </c>
      <c r="AE86" s="122">
        <v>0</v>
      </c>
      <c r="AF86" s="122">
        <v>0</v>
      </c>
      <c r="AG86" s="118">
        <v>0</v>
      </c>
      <c r="AH86" s="122">
        <v>0</v>
      </c>
      <c r="AI86" s="122">
        <v>0</v>
      </c>
      <c r="AJ86" s="116"/>
      <c r="AK86" s="125">
        <v>0</v>
      </c>
    </row>
    <row r="87" spans="2:37" x14ac:dyDescent="0.2">
      <c r="B87" s="108"/>
      <c r="C87" s="109"/>
      <c r="D87" s="109"/>
      <c r="E87" s="109"/>
      <c r="F87" s="110"/>
      <c r="G87" s="129"/>
      <c r="H87" s="112"/>
      <c r="I87" s="113"/>
      <c r="J87" s="114"/>
      <c r="K87" s="140"/>
      <c r="L87" s="117"/>
      <c r="M87" s="117"/>
      <c r="N87" s="116"/>
      <c r="O87" s="118"/>
      <c r="P87" s="115"/>
      <c r="Q87" s="137"/>
      <c r="R87" s="120"/>
      <c r="S87" s="121"/>
      <c r="T87" s="122"/>
      <c r="U87" s="122"/>
      <c r="V87" s="123"/>
      <c r="W87" s="122"/>
      <c r="X87" s="128"/>
      <c r="Y87" s="135"/>
      <c r="Z87" s="118"/>
      <c r="AA87" s="124"/>
      <c r="AB87" s="114"/>
      <c r="AC87" s="122"/>
      <c r="AD87" s="118"/>
      <c r="AE87" s="122"/>
      <c r="AF87" s="122"/>
      <c r="AG87" s="118"/>
      <c r="AH87" s="122"/>
      <c r="AI87" s="122"/>
      <c r="AJ87" s="117"/>
      <c r="AK87" s="125"/>
    </row>
    <row r="88" spans="2:37" ht="15" thickBot="1" x14ac:dyDescent="0.25">
      <c r="B88" s="141"/>
      <c r="C88" s="142"/>
      <c r="D88" s="142"/>
      <c r="E88" s="143"/>
      <c r="F88" s="144"/>
      <c r="G88" s="144"/>
      <c r="H88" s="145"/>
      <c r="I88" s="146"/>
      <c r="J88" s="147"/>
      <c r="K88" s="148"/>
      <c r="L88" s="149"/>
      <c r="M88" s="149"/>
      <c r="N88" s="150"/>
      <c r="O88" s="151"/>
      <c r="P88" s="152"/>
      <c r="Q88" s="153"/>
      <c r="R88" s="154"/>
      <c r="S88" s="155"/>
      <c r="T88" s="148"/>
      <c r="U88" s="148"/>
      <c r="V88" s="156"/>
      <c r="W88" s="148"/>
      <c r="X88" s="156"/>
      <c r="Y88" s="156"/>
      <c r="Z88" s="151"/>
      <c r="AA88" s="157"/>
      <c r="AB88" s="147"/>
      <c r="AC88" s="148"/>
      <c r="AD88" s="151"/>
      <c r="AE88" s="148"/>
      <c r="AF88" s="148"/>
      <c r="AG88" s="151"/>
      <c r="AH88" s="148"/>
      <c r="AI88" s="148"/>
      <c r="AJ88" s="149"/>
      <c r="AK88" s="158"/>
    </row>
    <row r="89" spans="2:37" ht="15" thickTop="1" x14ac:dyDescent="0.2">
      <c r="B89" s="159"/>
      <c r="C89" s="160"/>
      <c r="D89" s="160"/>
      <c r="E89" s="161"/>
      <c r="F89" s="162"/>
      <c r="G89" s="163"/>
      <c r="H89" s="164"/>
      <c r="I89" s="165"/>
      <c r="J89" s="166"/>
      <c r="K89" s="167"/>
      <c r="L89" s="168"/>
      <c r="M89" s="37"/>
      <c r="N89" s="169"/>
      <c r="O89" s="170"/>
      <c r="P89" s="171"/>
      <c r="Q89" s="168"/>
      <c r="R89" s="36"/>
      <c r="S89" s="167"/>
      <c r="T89" s="36"/>
      <c r="U89" s="36"/>
      <c r="V89" s="37"/>
      <c r="W89" s="167"/>
      <c r="X89" s="37"/>
      <c r="Y89" s="37"/>
      <c r="Z89" s="170"/>
      <c r="AA89" s="167"/>
      <c r="AB89" s="32"/>
      <c r="AC89" s="36"/>
      <c r="AD89" s="35"/>
      <c r="AE89" s="36"/>
      <c r="AF89" s="36"/>
      <c r="AG89" s="35"/>
      <c r="AH89" s="36"/>
      <c r="AI89" s="36"/>
      <c r="AJ89" s="37"/>
      <c r="AK89" s="35"/>
    </row>
    <row r="90" spans="2:37" x14ac:dyDescent="0.2">
      <c r="B90" s="3" t="s">
        <v>103</v>
      </c>
      <c r="C90" s="172"/>
      <c r="D90" s="172"/>
      <c r="E90" s="161"/>
      <c r="F90" s="162"/>
      <c r="G90" s="163"/>
      <c r="H90" s="164"/>
      <c r="I90" s="165"/>
      <c r="J90" s="173"/>
      <c r="K90" s="167"/>
      <c r="L90" s="168"/>
      <c r="M90" s="37"/>
      <c r="N90" s="169"/>
      <c r="O90" s="170"/>
      <c r="P90" s="171"/>
      <c r="Q90" s="168"/>
      <c r="R90" s="36"/>
      <c r="S90" s="167"/>
      <c r="T90" s="36"/>
      <c r="U90" s="36"/>
      <c r="V90" s="174"/>
      <c r="W90" s="36"/>
      <c r="X90" s="37"/>
      <c r="Y90" s="175"/>
      <c r="Z90" s="35"/>
      <c r="AB90" s="36"/>
      <c r="AC90" s="36"/>
      <c r="AD90" s="35"/>
      <c r="AE90" s="36"/>
      <c r="AF90" s="36"/>
      <c r="AG90" s="35"/>
      <c r="AH90" s="36"/>
      <c r="AI90" s="36"/>
      <c r="AJ90" s="37"/>
      <c r="AK90" s="176"/>
    </row>
    <row r="91" spans="2:37" x14ac:dyDescent="0.2">
      <c r="B91" s="3" t="s">
        <v>104</v>
      </c>
      <c r="C91" s="160"/>
      <c r="D91" s="160"/>
      <c r="E91" s="161"/>
      <c r="F91" s="162"/>
      <c r="G91" s="163"/>
      <c r="H91" s="164"/>
      <c r="I91" s="165"/>
      <c r="J91" s="166"/>
      <c r="K91" s="167"/>
      <c r="L91" s="168"/>
      <c r="M91" s="37"/>
      <c r="N91" s="169"/>
      <c r="O91" s="170"/>
      <c r="P91" s="171"/>
      <c r="Q91" s="168"/>
      <c r="R91" s="36"/>
      <c r="S91" s="167"/>
      <c r="T91" s="36"/>
      <c r="U91" s="36"/>
      <c r="V91" s="168"/>
      <c r="W91" s="36"/>
      <c r="X91" s="37"/>
      <c r="Y91" s="175"/>
      <c r="Z91" s="35"/>
      <c r="AB91" s="36"/>
      <c r="AC91" s="36"/>
      <c r="AD91" s="35"/>
      <c r="AE91" s="36"/>
      <c r="AF91" s="36"/>
      <c r="AG91" s="35"/>
      <c r="AH91" s="36"/>
      <c r="AI91" s="36"/>
      <c r="AJ91" s="37"/>
      <c r="AK91" s="35"/>
    </row>
    <row r="92" spans="2:37" x14ac:dyDescent="0.2">
      <c r="B92" s="177" t="s">
        <v>105</v>
      </c>
      <c r="C92" s="160"/>
      <c r="D92" s="160"/>
      <c r="E92" s="161"/>
      <c r="F92" s="162"/>
      <c r="G92" s="163"/>
      <c r="H92" s="164"/>
      <c r="I92" s="165"/>
      <c r="J92" s="166"/>
      <c r="K92" s="167"/>
      <c r="L92" s="168"/>
      <c r="M92" s="37"/>
      <c r="N92" s="169"/>
      <c r="O92" s="170"/>
      <c r="P92" s="171"/>
      <c r="Q92" s="168"/>
      <c r="R92" s="36"/>
      <c r="S92" s="167"/>
      <c r="T92" s="36"/>
      <c r="U92" s="36"/>
      <c r="V92" s="168"/>
      <c r="W92" s="36"/>
      <c r="X92" s="37"/>
      <c r="Y92" s="175"/>
      <c r="Z92" s="35"/>
      <c r="AA92" s="36"/>
      <c r="AB92" s="36"/>
      <c r="AC92" s="36"/>
      <c r="AD92" s="35"/>
      <c r="AE92" s="36"/>
      <c r="AF92" s="36"/>
      <c r="AG92" s="35"/>
      <c r="AH92" s="36"/>
      <c r="AI92" s="36"/>
      <c r="AJ92" s="37"/>
      <c r="AK92" s="35"/>
    </row>
  </sheetData>
  <mergeCells count="44">
    <mergeCell ref="AF11:AF12"/>
    <mergeCell ref="AG11:AG12"/>
    <mergeCell ref="AH11:AH12"/>
    <mergeCell ref="AI11:AI12"/>
    <mergeCell ref="AJ11:AJ12"/>
    <mergeCell ref="AK11:AK12"/>
    <mergeCell ref="F11:F12"/>
    <mergeCell ref="G11:G12"/>
    <mergeCell ref="M11:M12"/>
    <mergeCell ref="N11:N12"/>
    <mergeCell ref="X11:X12"/>
    <mergeCell ref="Y11:Y12"/>
    <mergeCell ref="W9:W12"/>
    <mergeCell ref="X9:Y10"/>
    <mergeCell ref="AA9:AA12"/>
    <mergeCell ref="AB9:AD10"/>
    <mergeCell ref="AE9:AG10"/>
    <mergeCell ref="AH9:AK10"/>
    <mergeCell ref="AB11:AB12"/>
    <mergeCell ref="AC11:AC12"/>
    <mergeCell ref="AD11:AD12"/>
    <mergeCell ref="AE11:AE12"/>
    <mergeCell ref="Q9:Q12"/>
    <mergeCell ref="R9:R12"/>
    <mergeCell ref="S9:S12"/>
    <mergeCell ref="T9:T12"/>
    <mergeCell ref="U9:U12"/>
    <mergeCell ref="V9:V12"/>
    <mergeCell ref="P9:P12"/>
    <mergeCell ref="B6:B12"/>
    <mergeCell ref="C6:I8"/>
    <mergeCell ref="J6:R8"/>
    <mergeCell ref="S6:AK8"/>
    <mergeCell ref="C9:C12"/>
    <mergeCell ref="D9:D12"/>
    <mergeCell ref="E9:E12"/>
    <mergeCell ref="F9:G10"/>
    <mergeCell ref="H9:H12"/>
    <mergeCell ref="I9:I12"/>
    <mergeCell ref="J9:J12"/>
    <mergeCell ref="K9:K12"/>
    <mergeCell ref="L9:L12"/>
    <mergeCell ref="M9:N10"/>
    <mergeCell ref="O9:O12"/>
  </mergeCells>
  <pageMargins left="0.7" right="0.7" top="0.75" bottom="0.75" header="0.3" footer="0.3"/>
  <pageSetup paperSize="3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5B67-82D6-4448-A005-EBB72F8E4507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3B60-47BE-45C6-B0DB-639A83EA496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16BCE-8ABA-4238-A1CD-28AB3D20C1FA}"/>
</file>

<file path=customXml/itemProps2.xml><?xml version="1.0" encoding="utf-8"?>
<ds:datastoreItem xmlns:ds="http://schemas.openxmlformats.org/officeDocument/2006/customXml" ds:itemID="{43F922FF-3256-4FF5-BBA9-55BFCAC53044}"/>
</file>

<file path=customXml/itemProps3.xml><?xml version="1.0" encoding="utf-8"?>
<ds:datastoreItem xmlns:ds="http://schemas.openxmlformats.org/officeDocument/2006/customXml" ds:itemID="{653BE711-8B03-4E95-A6FE-954047028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1A</vt:lpstr>
      <vt:lpstr>Sheet2</vt:lpstr>
      <vt:lpstr>Sheet3</vt:lpstr>
      <vt:lpstr>'Table 1A'!Print_Area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2019-10-10T14:12:46Z</cp:lastPrinted>
  <dcterms:created xsi:type="dcterms:W3CDTF">2019-10-10T13:06:34Z</dcterms:created>
  <dcterms:modified xsi:type="dcterms:W3CDTF">2019-10-10T14:13:02Z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