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January/"/>
    </mc:Choice>
  </mc:AlternateContent>
  <xr:revisionPtr revIDLastSave="2" documentId="8_{B93749DA-557B-4CB8-993F-953B7FA792C6}" xr6:coauthVersionLast="46" xr6:coauthVersionMax="46" xr10:uidLastSave="{8A9EB3EF-1A76-455E-83A4-AD9F9088AC4B}"/>
  <bookViews>
    <workbookView xWindow="20370" yWindow="915" windowWidth="29040" windowHeight="15840" tabRatio="606" xr2:uid="{00000000-000D-0000-FFFF-FFFF00000000}"/>
  </bookViews>
  <sheets>
    <sheet name="2C" sheetId="6" r:id="rId1"/>
  </sheets>
  <definedNames>
    <definedName name="_xlnm.Print_Area" localSheetId="0">'2C'!$B$2:$U$83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0" i="6" l="1"/>
  <c r="Q70" i="6" s="1"/>
  <c r="P68" i="6"/>
  <c r="Q68" i="6" s="1"/>
  <c r="P67" i="6"/>
  <c r="P63" i="6"/>
  <c r="Q63" i="6" s="1"/>
  <c r="P61" i="6"/>
  <c r="Q61" i="6" s="1"/>
  <c r="P57" i="6"/>
  <c r="Q57" i="6" s="1"/>
  <c r="P51" i="6"/>
  <c r="Q51" i="6" s="1"/>
  <c r="P50" i="6"/>
  <c r="Q50" i="6" s="1"/>
  <c r="P44" i="6"/>
  <c r="Q44" i="6" s="1"/>
  <c r="P43" i="6"/>
  <c r="Q43" i="6" s="1"/>
  <c r="P42" i="6"/>
  <c r="Q42" i="6" s="1"/>
  <c r="P41" i="6"/>
  <c r="Q41" i="6" s="1"/>
  <c r="P39" i="6"/>
  <c r="Q39" i="6" s="1"/>
  <c r="P38" i="6"/>
  <c r="Q38" i="6" s="1"/>
  <c r="P37" i="6"/>
  <c r="Q37" i="6" s="1"/>
  <c r="P36" i="6"/>
  <c r="Q36" i="6" s="1"/>
  <c r="P34" i="6"/>
  <c r="Q34" i="6" s="1"/>
  <c r="P33" i="6"/>
  <c r="Q33" i="6" s="1"/>
  <c r="P32" i="6"/>
  <c r="Q32" i="6" s="1"/>
  <c r="P31" i="6"/>
  <c r="Q31" i="6" s="1"/>
  <c r="P30" i="6"/>
  <c r="Q30" i="6" s="1"/>
  <c r="P29" i="6"/>
  <c r="Q29" i="6" s="1"/>
  <c r="P28" i="6"/>
  <c r="Q28" i="6" s="1"/>
  <c r="P26" i="6"/>
  <c r="Q26" i="6" s="1"/>
  <c r="P25" i="6"/>
  <c r="Q25" i="6" s="1"/>
  <c r="P24" i="6"/>
  <c r="Q24" i="6" s="1"/>
  <c r="P23" i="6"/>
  <c r="Q23" i="6" s="1"/>
  <c r="P22" i="6"/>
  <c r="Q22" i="6" s="1"/>
  <c r="P21" i="6"/>
  <c r="Q21" i="6" s="1"/>
  <c r="P20" i="6"/>
  <c r="Q20" i="6" s="1"/>
  <c r="P18" i="6"/>
  <c r="Q18" i="6" s="1"/>
  <c r="Q16" i="6"/>
  <c r="P16" i="6"/>
  <c r="J70" i="6"/>
  <c r="K70" i="6" s="1"/>
  <c r="J68" i="6"/>
  <c r="K68" i="6" s="1"/>
  <c r="J67" i="6"/>
  <c r="J63" i="6"/>
  <c r="K63" i="6" s="1"/>
  <c r="J61" i="6"/>
  <c r="K61" i="6" s="1"/>
  <c r="J57" i="6"/>
  <c r="K57" i="6" s="1"/>
  <c r="J51" i="6"/>
  <c r="K51" i="6" s="1"/>
  <c r="K50" i="6"/>
  <c r="J50" i="6"/>
</calcChain>
</file>

<file path=xl/sharedStrings.xml><?xml version="1.0" encoding="utf-8"?>
<sst xmlns="http://schemas.openxmlformats.org/spreadsheetml/2006/main" count="86" uniqueCount="74">
  <si>
    <t>JURISDICTION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</si>
  <si>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</si>
  <si>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</si>
  <si>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</si>
  <si>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</si>
  <si>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</si>
  <si>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</si>
  <si>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</si>
  <si>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</si>
  <si>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</si>
  <si>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</si>
  <si>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</si>
  <si>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</si>
  <si>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</si>
  <si>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</si>
  <si>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</si>
  <si>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</si>
  <si>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</si>
  <si>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</si>
  <si>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</si>
  <si>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</si>
  <si>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</si>
  <si>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</si>
  <si>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</si>
  <si>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</si>
  <si>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</si>
  <si>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</si>
  <si>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</si>
  <si>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TOTAL HOUSING UNITS</t>
  </si>
  <si>
    <t>SINGLE-FAMILY UNITS</t>
  </si>
  <si>
    <t>TOTAL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</si>
  <si>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</si>
  <si>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</si>
  <si>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</si>
  <si>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</si>
  <si>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</si>
  <si>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</si>
  <si>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</si>
  <si>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</si>
  <si>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</si>
  <si>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</si>
  <si>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</si>
  <si>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</si>
  <si>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</si>
  <si>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</si>
  <si>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</si>
  <si>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</si>
  <si>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</si>
  <si>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</si>
  <si>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</si>
  <si>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</si>
  <si>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</si>
  <si>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</si>
  <si>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 xml:space="preserve">     URBAN (7)</t>
  </si>
  <si>
    <t xml:space="preserve">     NON SUBURBAN (8)</t>
  </si>
  <si>
    <t>(8) Caroline, Dorchester, Garrett, Kent, Somerset, Talbot and Worcester Counties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</si>
  <si>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</si>
  <si>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</si>
  <si>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</si>
  <si>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</si>
  <si>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Table 2C.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</si>
  <si>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</si>
  <si>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</si>
  <si>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</si>
  <si>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</si>
  <si>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</si>
  <si>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</si>
  <si>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</si>
  <si>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MONTHLY REPORTING PIPs SUM (3)</t>
  </si>
  <si>
    <t>2018</t>
  </si>
  <si>
    <t>JANUARY</t>
  </si>
  <si>
    <t>PREPARED BY MD DEPARTMENT OF PLANNING.  PLANNING SERVICES.  MARCH 2021.</t>
  </si>
  <si>
    <t>2021</t>
  </si>
  <si>
    <t>NEW HOUSING UNITS AUTHORIZED FOR CONSTRUCTION JANUARY 2021 AND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</si>
</sst>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6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0" fontId="3" fillId="0" borderId="0" xfId="0" applyFont="1"/>
    <xf numFmtId="0" fontId="2" fillId="0" borderId="4" xfId="0" applyFont="1" applyBorder="1"/>
    <xf numFmtId="0" fontId="3" fillId="0" borderId="4" xfId="0" applyFont="1" applyBorder="1"/>
    <xf numFmtId="41" fontId="3" fillId="0" borderId="4" xfId="0" applyNumberFormat="1" applyFont="1" applyBorder="1"/>
    <xf numFmtId="0" fontId="3" fillId="0" borderId="16" xfId="0" applyFont="1" applyBorder="1"/>
    <xf numFmtId="41" fontId="2" fillId="0" borderId="16" xfId="0" applyNumberFormat="1" applyFont="1" applyBorder="1"/>
    <xf numFmtId="41" fontId="2" fillId="0" borderId="12" xfId="0" applyNumberFormat="1" applyFont="1" applyBorder="1"/>
    <xf numFmtId="3" fontId="3" fillId="0" borderId="4" xfId="0" applyNumberFormat="1" applyFont="1" applyBorder="1"/>
    <xf numFmtId="41" fontId="3" fillId="0" borderId="16" xfId="0" applyNumberFormat="1" applyFont="1" applyBorder="1"/>
    <xf numFmtId="3" fontId="4" fillId="0" borderId="4" xfId="0" applyNumberFormat="1" applyFont="1" applyBorder="1"/>
    <xf numFmtId="41" fontId="3" fillId="0" borderId="12" xfId="0" applyNumberFormat="1" applyFont="1" applyBorder="1"/>
    <xf numFmtId="3" fontId="2" fillId="0" borderId="4" xfId="0" applyNumberFormat="1" applyFont="1" applyBorder="1"/>
    <xf numFmtId="0" fontId="5" fillId="0" borderId="4" xfId="0" applyFont="1" applyBorder="1"/>
    <xf numFmtId="42" fontId="2" fillId="0" borderId="4" xfId="0" applyNumberFormat="1" applyFont="1" applyBorder="1"/>
    <xf numFmtId="41" fontId="2" fillId="0" borderId="17" xfId="0" applyNumberFormat="1" applyFont="1" applyBorder="1"/>
    <xf numFmtId="49" fontId="2" fillId="0" borderId="4" xfId="0" applyNumberFormat="1" applyFont="1" applyBorder="1"/>
    <xf numFmtId="41" fontId="3" fillId="0" borderId="11" xfId="0" applyNumberFormat="1" applyFont="1" applyBorder="1"/>
    <xf numFmtId="10" fontId="2" fillId="0" borderId="0" xfId="1" applyNumberFormat="1" applyFont="1"/>
    <xf numFmtId="0" fontId="2" fillId="0" borderId="0" xfId="0" applyNumberFormat="1" applyFont="1" applyAlignment="1">
      <alignment horizontal="center" vertical="center"/>
    </xf>
    <xf numFmtId="3" fontId="5" fillId="0" borderId="4" xfId="0" applyNumberFormat="1" applyFont="1" applyBorder="1"/>
    <xf numFmtId="41" fontId="2" fillId="0" borderId="30" xfId="0" applyNumberFormat="1" applyFont="1" applyBorder="1"/>
    <xf numFmtId="41" fontId="3" fillId="0" borderId="30" xfId="0" applyNumberFormat="1" applyFont="1" applyBorder="1"/>
    <xf numFmtId="41" fontId="2" fillId="0" borderId="37" xfId="0" applyNumberFormat="1" applyFont="1" applyBorder="1"/>
    <xf numFmtId="41" fontId="3" fillId="0" borderId="37" xfId="0" applyNumberFormat="1" applyFont="1" applyBorder="1"/>
    <xf numFmtId="41" fontId="2" fillId="0" borderId="36" xfId="0" applyNumberFormat="1" applyFont="1" applyBorder="1"/>
    <xf numFmtId="41" fontId="2" fillId="0" borderId="37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/>
    </xf>
    <xf numFmtId="0" fontId="3" fillId="0" borderId="37" xfId="0" applyNumberFormat="1" applyFont="1" applyBorder="1" applyAlignment="1">
      <alignment horizontal="center" vertical="center"/>
    </xf>
    <xf numFmtId="41" fontId="3" fillId="0" borderId="28" xfId="0" applyNumberFormat="1" applyFont="1" applyBorder="1"/>
    <xf numFmtId="41" fontId="2" fillId="0" borderId="28" xfId="0" applyNumberFormat="1" applyFont="1" applyBorder="1"/>
    <xf numFmtId="41" fontId="2" fillId="0" borderId="53" xfId="0" applyNumberFormat="1" applyFont="1" applyBorder="1"/>
    <xf numFmtId="41" fontId="3" fillId="0" borderId="5" xfId="0" applyNumberFormat="1" applyFont="1" applyBorder="1"/>
    <xf numFmtId="164" fontId="2" fillId="0" borderId="11" xfId="1" applyNumberFormat="1" applyFont="1" applyBorder="1"/>
    <xf numFmtId="164" fontId="2" fillId="0" borderId="37" xfId="1" applyNumberFormat="1" applyFont="1" applyBorder="1"/>
    <xf numFmtId="164" fontId="2" fillId="0" borderId="16" xfId="1" applyNumberFormat="1" applyFont="1" applyBorder="1"/>
    <xf numFmtId="41" fontId="2" fillId="0" borderId="16" xfId="0" applyNumberFormat="1" applyFont="1" applyBorder="1" applyAlignment="1">
      <alignment horizontal="center" vertical="center"/>
    </xf>
    <xf numFmtId="9" fontId="2" fillId="0" borderId="16" xfId="1" applyFont="1" applyBorder="1"/>
    <xf numFmtId="41" fontId="2" fillId="0" borderId="5" xfId="0" applyNumberFormat="1" applyFont="1" applyBorder="1" applyAlignment="1">
      <alignment horizontal="center" vertical="center"/>
    </xf>
    <xf numFmtId="164" fontId="3" fillId="0" borderId="11" xfId="1" applyNumberFormat="1" applyFont="1" applyBorder="1"/>
    <xf numFmtId="164" fontId="3" fillId="0" borderId="37" xfId="1" applyNumberFormat="1" applyFont="1" applyBorder="1"/>
    <xf numFmtId="164" fontId="3" fillId="0" borderId="16" xfId="1" applyNumberFormat="1" applyFont="1" applyBorder="1"/>
    <xf numFmtId="9" fontId="3" fillId="0" borderId="16" xfId="1" applyFont="1" applyBorder="1"/>
    <xf numFmtId="41" fontId="2" fillId="0" borderId="6" xfId="0" applyNumberFormat="1" applyFont="1" applyBorder="1"/>
    <xf numFmtId="41" fontId="2" fillId="0" borderId="22" xfId="1" applyNumberFormat="1" applyFont="1" applyBorder="1"/>
    <xf numFmtId="41" fontId="2" fillId="0" borderId="38" xfId="1" applyNumberFormat="1" applyFont="1" applyBorder="1"/>
    <xf numFmtId="41" fontId="2" fillId="0" borderId="17" xfId="1" applyNumberFormat="1" applyFont="1" applyBorder="1"/>
    <xf numFmtId="41" fontId="2" fillId="0" borderId="17" xfId="0" applyNumberFormat="1" applyFont="1" applyBorder="1" applyAlignment="1">
      <alignment horizontal="center" vertical="center"/>
    </xf>
    <xf numFmtId="41" fontId="2" fillId="0" borderId="38" xfId="0" applyNumberFormat="1" applyFont="1" applyBorder="1" applyAlignment="1">
      <alignment horizontal="center" vertical="center"/>
    </xf>
    <xf numFmtId="41" fontId="2" fillId="0" borderId="23" xfId="0" applyNumberFormat="1" applyFont="1" applyBorder="1"/>
    <xf numFmtId="41" fontId="2" fillId="0" borderId="8" xfId="0" applyNumberFormat="1" applyFont="1" applyBorder="1" applyAlignment="1">
      <alignment horizontal="center" vertical="center"/>
    </xf>
    <xf numFmtId="41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41" fontId="2" fillId="0" borderId="5" xfId="0" applyNumberFormat="1" applyFont="1" applyBorder="1"/>
    <xf numFmtId="0" fontId="3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37" xfId="0" applyNumberFormat="1" applyFont="1" applyBorder="1"/>
    <xf numFmtId="0" fontId="2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/>
    <xf numFmtId="0" fontId="3" fillId="0" borderId="5" xfId="0" applyNumberFormat="1" applyFont="1" applyBorder="1" applyAlignment="1">
      <alignment horizontal="center" vertical="center"/>
    </xf>
    <xf numFmtId="164" fontId="2" fillId="0" borderId="0" xfId="1" applyNumberFormat="1" applyFont="1"/>
    <xf numFmtId="41" fontId="3" fillId="0" borderId="37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5" fillId="0" borderId="12" xfId="0" applyNumberFormat="1" applyFont="1" applyBorder="1"/>
    <xf numFmtId="9" fontId="5" fillId="0" borderId="16" xfId="1" applyFont="1" applyBorder="1"/>
    <xf numFmtId="41" fontId="4" fillId="0" borderId="12" xfId="0" applyNumberFormat="1" applyFont="1" applyBorder="1"/>
    <xf numFmtId="9" fontId="4" fillId="0" borderId="16" xfId="1" applyFont="1" applyBorder="1"/>
    <xf numFmtId="49" fontId="3" fillId="0" borderId="2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8" xfId="1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14" xfId="1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47" xfId="1" applyNumberFormat="1" applyFont="1" applyBorder="1" applyAlignment="1">
      <alignment horizontal="center" vertical="center" wrapText="1"/>
    </xf>
    <xf numFmtId="49" fontId="3" fillId="0" borderId="37" xfId="1" applyNumberFormat="1" applyFont="1" applyBorder="1" applyAlignment="1">
      <alignment horizontal="center" vertical="center" wrapText="1"/>
    </xf>
    <xf numFmtId="49" fontId="3" fillId="0" borderId="43" xfId="1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/>
    </xf>
    <xf numFmtId="49" fontId="3" fillId="0" borderId="15" xfId="1" applyNumberFormat="1" applyFont="1" applyBorder="1" applyAlignment="1">
      <alignment horizontal="center" vertical="center"/>
    </xf>
    <xf numFmtId="49" fontId="3" fillId="0" borderId="16" xfId="1" applyNumberFormat="1" applyFont="1" applyBorder="1" applyAlignment="1">
      <alignment horizontal="center" vertical="center"/>
    </xf>
    <xf numFmtId="49" fontId="3" fillId="0" borderId="42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84"/>
  <sheetViews>
    <sheetView tabSelected="1" topLeftCell="A40" workbookViewId="0">
      <selection activeCell="T29" sqref="T29:T68"/>
    </sheetView>
  </sheetViews>
  <sheetFormatPr defaultRowHeight="14.25" x14ac:dyDescent="0.2"/>
  <cols>
    <col min="1" max="1" width="10.28515625" style="1" customWidth="1"/>
    <col min="2" max="2" width="42.140625" style="1" bestFit="1" customWidth="1"/>
    <col min="3" max="3" width="3.140625" style="22" customWidth="1"/>
    <col min="4" max="5" width="9.85546875" style="2" bestFit="1" customWidth="1"/>
    <col min="6" max="6" width="10.7109375" style="21" customWidth="1"/>
    <col min="7" max="8" width="9.85546875" style="2" bestFit="1" customWidth="1"/>
    <col min="9" max="9" width="10.7109375" style="21" customWidth="1"/>
    <col min="10" max="10" width="9.140625" style="2" customWidth="1"/>
    <col min="11" max="11" width="10.7109375" style="21" customWidth="1"/>
    <col min="12" max="13" width="10.28515625" style="21" bestFit="1" customWidth="1"/>
    <col min="14" max="15" width="9.140625" style="22" customWidth="1"/>
    <col min="16" max="16" width="9.140625" style="2" customWidth="1"/>
    <col min="17" max="17" width="10.7109375" style="21" customWidth="1"/>
    <col min="18" max="19" width="10.28515625" style="21" bestFit="1" customWidth="1"/>
    <col min="20" max="21" width="9.140625" style="22"/>
    <col min="22" max="16384" width="9.140625" style="1"/>
  </cols>
  <sheetData>
    <row r="1" spans="1:21" x14ac:dyDescent="0.2">
      <c r="B1" s="4"/>
      <c r="K1" s="55"/>
      <c r="O1" s="21"/>
    </row>
    <row r="2" spans="1:21" x14ac:dyDescent="0.2">
      <c r="B2" s="3" t="s">
        <v>60</v>
      </c>
      <c r="F2" s="55"/>
      <c r="I2" s="55"/>
      <c r="K2" s="65"/>
      <c r="L2" s="2"/>
      <c r="M2" s="65"/>
      <c r="N2" s="56"/>
      <c r="O2" s="56"/>
      <c r="R2" s="65"/>
      <c r="S2" s="55"/>
      <c r="T2" s="56"/>
      <c r="U2" s="56"/>
    </row>
    <row r="3" spans="1:21" x14ac:dyDescent="0.2">
      <c r="B3" s="3" t="s">
        <v>73</v>
      </c>
      <c r="F3" s="55"/>
      <c r="I3" s="55"/>
      <c r="K3" s="55"/>
      <c r="L3" s="55"/>
      <c r="M3" s="55"/>
      <c r="N3" s="56"/>
      <c r="O3" s="56"/>
      <c r="Q3" s="55"/>
      <c r="R3" s="55"/>
      <c r="S3" s="55"/>
      <c r="T3" s="56"/>
      <c r="U3" s="56"/>
    </row>
    <row r="4" spans="1:21" x14ac:dyDescent="0.2">
      <c r="B4" s="2"/>
      <c r="F4" s="55"/>
      <c r="I4" s="55"/>
      <c r="K4" s="55"/>
      <c r="L4" s="55"/>
      <c r="M4" s="55"/>
      <c r="N4" s="56"/>
      <c r="O4" s="56"/>
      <c r="Q4" s="55"/>
      <c r="R4" s="55"/>
      <c r="S4" s="55"/>
      <c r="T4" s="56"/>
      <c r="U4" s="56"/>
    </row>
    <row r="5" spans="1:21" ht="15" thickBot="1" x14ac:dyDescent="0.25">
      <c r="B5" s="2"/>
      <c r="F5" s="55"/>
      <c r="I5" s="55"/>
      <c r="K5" s="55"/>
      <c r="L5" s="55"/>
      <c r="M5" s="55"/>
      <c r="N5" s="56"/>
      <c r="O5" s="56"/>
      <c r="Q5" s="55"/>
      <c r="R5" s="55"/>
      <c r="S5" s="55"/>
      <c r="T5" s="56"/>
      <c r="U5" s="56"/>
    </row>
    <row r="6" spans="1:21" ht="15" thickTop="1" x14ac:dyDescent="0.2">
      <c r="B6" s="112" t="s">
        <v>0</v>
      </c>
      <c r="C6" s="75"/>
      <c r="D6" s="73" t="s">
        <v>70</v>
      </c>
      <c r="E6" s="74"/>
      <c r="F6" s="74"/>
      <c r="G6" s="74"/>
      <c r="H6" s="74"/>
      <c r="I6" s="75"/>
      <c r="J6" s="73" t="s">
        <v>28</v>
      </c>
      <c r="K6" s="74"/>
      <c r="L6" s="74"/>
      <c r="M6" s="74"/>
      <c r="N6" s="74"/>
      <c r="O6" s="75"/>
      <c r="P6" s="73" t="s">
        <v>29</v>
      </c>
      <c r="Q6" s="74"/>
      <c r="R6" s="74"/>
      <c r="S6" s="74"/>
      <c r="T6" s="74"/>
      <c r="U6" s="82"/>
    </row>
    <row r="7" spans="1:21" x14ac:dyDescent="0.2">
      <c r="B7" s="113"/>
      <c r="C7" s="78"/>
      <c r="D7" s="76"/>
      <c r="E7" s="77"/>
      <c r="F7" s="77"/>
      <c r="G7" s="77"/>
      <c r="H7" s="77"/>
      <c r="I7" s="78"/>
      <c r="J7" s="76"/>
      <c r="K7" s="77"/>
      <c r="L7" s="77"/>
      <c r="M7" s="77"/>
      <c r="N7" s="77"/>
      <c r="O7" s="78"/>
      <c r="P7" s="76"/>
      <c r="Q7" s="77"/>
      <c r="R7" s="77"/>
      <c r="S7" s="77"/>
      <c r="T7" s="77"/>
      <c r="U7" s="83"/>
    </row>
    <row r="8" spans="1:21" ht="15" customHeight="1" thickBot="1" x14ac:dyDescent="0.25">
      <c r="B8" s="113"/>
      <c r="C8" s="78"/>
      <c r="D8" s="85"/>
      <c r="E8" s="86"/>
      <c r="F8" s="86"/>
      <c r="G8" s="86"/>
      <c r="H8" s="86"/>
      <c r="I8" s="87"/>
      <c r="J8" s="76"/>
      <c r="K8" s="77"/>
      <c r="L8" s="77"/>
      <c r="M8" s="77"/>
      <c r="N8" s="77"/>
      <c r="O8" s="78"/>
      <c r="P8" s="76"/>
      <c r="Q8" s="77"/>
      <c r="R8" s="77"/>
      <c r="S8" s="77"/>
      <c r="T8" s="77"/>
      <c r="U8" s="83"/>
    </row>
    <row r="9" spans="1:21" x14ac:dyDescent="0.2">
      <c r="B9" s="113"/>
      <c r="C9" s="78"/>
      <c r="D9" s="88" t="s">
        <v>72</v>
      </c>
      <c r="E9" s="89"/>
      <c r="F9" s="90"/>
      <c r="G9" s="88" t="s">
        <v>69</v>
      </c>
      <c r="H9" s="89"/>
      <c r="I9" s="90"/>
      <c r="J9" s="79"/>
      <c r="K9" s="80"/>
      <c r="L9" s="80"/>
      <c r="M9" s="80"/>
      <c r="N9" s="80"/>
      <c r="O9" s="81"/>
      <c r="P9" s="79"/>
      <c r="Q9" s="80"/>
      <c r="R9" s="80"/>
      <c r="S9" s="80"/>
      <c r="T9" s="80"/>
      <c r="U9" s="84"/>
    </row>
    <row r="10" spans="1:21" ht="12.75" customHeight="1" thickBot="1" x14ac:dyDescent="0.25">
      <c r="B10" s="113"/>
      <c r="C10" s="78"/>
      <c r="D10" s="85"/>
      <c r="E10" s="86"/>
      <c r="F10" s="87"/>
      <c r="G10" s="85"/>
      <c r="H10" s="86"/>
      <c r="I10" s="87"/>
      <c r="J10" s="91" t="s">
        <v>63</v>
      </c>
      <c r="K10" s="92"/>
      <c r="L10" s="94" t="s">
        <v>64</v>
      </c>
      <c r="M10" s="95"/>
      <c r="N10" s="98" t="s">
        <v>65</v>
      </c>
      <c r="O10" s="99"/>
      <c r="P10" s="91" t="s">
        <v>63</v>
      </c>
      <c r="Q10" s="92"/>
      <c r="R10" s="94" t="s">
        <v>64</v>
      </c>
      <c r="S10" s="95"/>
      <c r="T10" s="98" t="s">
        <v>65</v>
      </c>
      <c r="U10" s="101"/>
    </row>
    <row r="11" spans="1:21" ht="12.75" customHeight="1" x14ac:dyDescent="0.2">
      <c r="B11" s="113"/>
      <c r="C11" s="78"/>
      <c r="D11" s="102" t="s">
        <v>30</v>
      </c>
      <c r="E11" s="115" t="s">
        <v>61</v>
      </c>
      <c r="F11" s="105" t="s">
        <v>62</v>
      </c>
      <c r="G11" s="102" t="s">
        <v>30</v>
      </c>
      <c r="H11" s="115" t="s">
        <v>61</v>
      </c>
      <c r="I11" s="105" t="s">
        <v>62</v>
      </c>
      <c r="J11" s="79"/>
      <c r="K11" s="93"/>
      <c r="L11" s="96"/>
      <c r="M11" s="97"/>
      <c r="N11" s="100"/>
      <c r="O11" s="81"/>
      <c r="P11" s="79"/>
      <c r="Q11" s="93"/>
      <c r="R11" s="96"/>
      <c r="S11" s="97"/>
      <c r="T11" s="100"/>
      <c r="U11" s="84"/>
    </row>
    <row r="12" spans="1:21" ht="12.75" customHeight="1" x14ac:dyDescent="0.2">
      <c r="B12" s="113"/>
      <c r="C12" s="78"/>
      <c r="D12" s="103"/>
      <c r="E12" s="116"/>
      <c r="F12" s="106"/>
      <c r="G12" s="103"/>
      <c r="H12" s="116"/>
      <c r="I12" s="106"/>
      <c r="J12" s="108" t="s">
        <v>66</v>
      </c>
      <c r="K12" s="109" t="s">
        <v>67</v>
      </c>
      <c r="L12" s="109">
        <v>2021</v>
      </c>
      <c r="M12" s="109" t="s">
        <v>69</v>
      </c>
      <c r="N12" s="118">
        <v>2021</v>
      </c>
      <c r="O12" s="124" t="s">
        <v>69</v>
      </c>
      <c r="P12" s="108" t="s">
        <v>66</v>
      </c>
      <c r="Q12" s="109" t="s">
        <v>67</v>
      </c>
      <c r="R12" s="109">
        <v>2021</v>
      </c>
      <c r="S12" s="109" t="s">
        <v>69</v>
      </c>
      <c r="T12" s="118">
        <v>2021</v>
      </c>
      <c r="U12" s="121" t="s">
        <v>69</v>
      </c>
    </row>
    <row r="13" spans="1:21" ht="13.5" customHeight="1" x14ac:dyDescent="0.2">
      <c r="B13" s="113"/>
      <c r="C13" s="78"/>
      <c r="D13" s="103"/>
      <c r="E13" s="116"/>
      <c r="F13" s="106"/>
      <c r="G13" s="103"/>
      <c r="H13" s="116"/>
      <c r="I13" s="106"/>
      <c r="J13" s="103"/>
      <c r="K13" s="110"/>
      <c r="L13" s="110"/>
      <c r="M13" s="110"/>
      <c r="N13" s="119"/>
      <c r="O13" s="125"/>
      <c r="P13" s="103"/>
      <c r="Q13" s="110"/>
      <c r="R13" s="110"/>
      <c r="S13" s="110"/>
      <c r="T13" s="119"/>
      <c r="U13" s="122"/>
    </row>
    <row r="14" spans="1:21" ht="15" thickBot="1" x14ac:dyDescent="0.25">
      <c r="B14" s="114"/>
      <c r="C14" s="87"/>
      <c r="D14" s="104"/>
      <c r="E14" s="117"/>
      <c r="F14" s="107"/>
      <c r="G14" s="104"/>
      <c r="H14" s="117"/>
      <c r="I14" s="107"/>
      <c r="J14" s="104"/>
      <c r="K14" s="111"/>
      <c r="L14" s="111"/>
      <c r="M14" s="111"/>
      <c r="N14" s="120"/>
      <c r="O14" s="126"/>
      <c r="P14" s="104"/>
      <c r="Q14" s="111"/>
      <c r="R14" s="111"/>
      <c r="S14" s="111"/>
      <c r="T14" s="120"/>
      <c r="U14" s="123"/>
    </row>
    <row r="15" spans="1:21" s="4" customFormat="1" x14ac:dyDescent="0.2">
      <c r="A15" s="4">
        <v>1</v>
      </c>
      <c r="B15" s="7"/>
      <c r="C15" s="58"/>
      <c r="D15" s="25"/>
      <c r="E15" s="12"/>
      <c r="F15" s="20"/>
      <c r="G15" s="25"/>
      <c r="H15" s="12"/>
      <c r="I15" s="27"/>
      <c r="J15" s="33"/>
      <c r="K15" s="12"/>
      <c r="L15" s="12"/>
      <c r="M15" s="12"/>
      <c r="N15" s="12"/>
      <c r="O15" s="27"/>
      <c r="P15" s="14"/>
      <c r="Q15" s="12"/>
      <c r="R15" s="12"/>
      <c r="S15" s="12"/>
      <c r="T15" s="12"/>
      <c r="U15" s="36"/>
    </row>
    <row r="16" spans="1:21" s="4" customFormat="1" x14ac:dyDescent="0.2">
      <c r="A16" s="4">
        <v>2</v>
      </c>
      <c r="B16" s="11" t="s">
        <v>52</v>
      </c>
      <c r="C16" s="58"/>
      <c r="D16" s="25">
        <v>1320</v>
      </c>
      <c r="E16" s="12">
        <v>1144</v>
      </c>
      <c r="F16" s="43">
        <v>0.8666666666666667</v>
      </c>
      <c r="G16" s="25">
        <v>1743</v>
      </c>
      <c r="H16" s="12">
        <v>979</v>
      </c>
      <c r="I16" s="44">
        <v>0.56167527251864602</v>
      </c>
      <c r="J16" s="33">
        <v>-40</v>
      </c>
      <c r="K16" s="45">
        <v>-2.9411764705882353E-2</v>
      </c>
      <c r="L16" s="45">
        <v>1.0352941176470589</v>
      </c>
      <c r="M16" s="45">
        <v>1.0277122641509433</v>
      </c>
      <c r="N16" s="68"/>
      <c r="O16" s="66"/>
      <c r="P16" s="14">
        <f>(E16-H16)</f>
        <v>165</v>
      </c>
      <c r="Q16" s="46">
        <f>(P16/H16)</f>
        <v>0.16853932584269662</v>
      </c>
      <c r="R16" s="46">
        <v>0.8666666666666667</v>
      </c>
      <c r="S16" s="46">
        <v>1.0504291845493563</v>
      </c>
      <c r="T16" s="68"/>
      <c r="U16" s="67"/>
    </row>
    <row r="17" spans="1:21" s="4" customFormat="1" x14ac:dyDescent="0.2">
      <c r="A17" s="4">
        <v>3</v>
      </c>
      <c r="B17" s="6"/>
      <c r="C17" s="58"/>
      <c r="D17" s="25"/>
      <c r="E17" s="12"/>
      <c r="F17" s="43"/>
      <c r="G17" s="25"/>
      <c r="H17" s="12"/>
      <c r="I17" s="44"/>
      <c r="J17" s="33"/>
      <c r="K17" s="45"/>
      <c r="L17" s="45"/>
      <c r="M17" s="45"/>
      <c r="N17" s="12"/>
      <c r="O17" s="27"/>
      <c r="P17" s="14"/>
      <c r="Q17" s="46"/>
      <c r="R17" s="46"/>
      <c r="S17" s="8"/>
      <c r="T17" s="12"/>
      <c r="U17" s="36"/>
    </row>
    <row r="18" spans="1:21" s="4" customFormat="1" x14ac:dyDescent="0.2">
      <c r="A18" s="4">
        <v>4</v>
      </c>
      <c r="B18" s="11" t="s">
        <v>68</v>
      </c>
      <c r="C18" s="58"/>
      <c r="D18" s="25">
        <v>1275</v>
      </c>
      <c r="E18" s="12">
        <v>1099</v>
      </c>
      <c r="F18" s="43">
        <v>0.86196078431372547</v>
      </c>
      <c r="G18" s="25">
        <v>1696</v>
      </c>
      <c r="H18" s="12">
        <v>932</v>
      </c>
      <c r="I18" s="44">
        <v>0.54952830188679247</v>
      </c>
      <c r="J18" s="33">
        <v>-65</v>
      </c>
      <c r="K18" s="45">
        <v>-4.8507462686567165E-2</v>
      </c>
      <c r="L18" s="45">
        <v>1</v>
      </c>
      <c r="M18" s="45">
        <v>1</v>
      </c>
      <c r="N18" s="68"/>
      <c r="O18" s="66"/>
      <c r="P18" s="71">
        <f>(E18-H18)</f>
        <v>167</v>
      </c>
      <c r="Q18" s="72">
        <f>(P18/H18)</f>
        <v>0.17918454935622319</v>
      </c>
      <c r="R18" s="46">
        <v>0.83257575757575752</v>
      </c>
      <c r="S18" s="46">
        <v>1</v>
      </c>
      <c r="T18" s="68"/>
      <c r="U18" s="67"/>
    </row>
    <row r="19" spans="1:21" s="4" customFormat="1" x14ac:dyDescent="0.2">
      <c r="A19" s="4">
        <v>5</v>
      </c>
      <c r="B19" s="11"/>
      <c r="C19" s="58"/>
      <c r="D19" s="25"/>
      <c r="E19" s="12"/>
      <c r="F19" s="43"/>
      <c r="G19" s="25"/>
      <c r="H19" s="12"/>
      <c r="I19" s="44"/>
      <c r="J19" s="33"/>
      <c r="K19" s="45"/>
      <c r="L19" s="45"/>
      <c r="M19" s="45"/>
      <c r="N19" s="12"/>
      <c r="O19" s="27"/>
      <c r="P19" s="14"/>
      <c r="Q19" s="46"/>
      <c r="R19" s="46"/>
      <c r="S19" s="46"/>
      <c r="T19" s="12"/>
      <c r="U19" s="36"/>
    </row>
    <row r="20" spans="1:21" s="4" customFormat="1" x14ac:dyDescent="0.2">
      <c r="A20" s="4">
        <v>6</v>
      </c>
      <c r="B20" s="13" t="s">
        <v>56</v>
      </c>
      <c r="C20" s="58"/>
      <c r="D20" s="25">
        <v>1204</v>
      </c>
      <c r="E20" s="12">
        <v>1058</v>
      </c>
      <c r="F20" s="43">
        <v>0.87873754152823924</v>
      </c>
      <c r="G20" s="25">
        <v>1672</v>
      </c>
      <c r="H20" s="12">
        <v>908</v>
      </c>
      <c r="I20" s="44">
        <v>0.5430622009569378</v>
      </c>
      <c r="J20" s="33">
        <v>-46</v>
      </c>
      <c r="K20" s="45">
        <v>-3.6799999999999999E-2</v>
      </c>
      <c r="L20" s="45">
        <v>0.9443137254901961</v>
      </c>
      <c r="M20" s="45">
        <v>0.98584905660377353</v>
      </c>
      <c r="N20" s="68"/>
      <c r="O20" s="66"/>
      <c r="P20" s="71">
        <f t="shared" ref="P20:P26" si="0">(E20-H20)</f>
        <v>150</v>
      </c>
      <c r="Q20" s="72">
        <f t="shared" ref="Q20:Q26" si="1">(P20/H20)</f>
        <v>0.16519823788546256</v>
      </c>
      <c r="R20" s="46">
        <v>0.80151515151515151</v>
      </c>
      <c r="S20" s="46">
        <v>0.97424892703862664</v>
      </c>
      <c r="T20" s="68"/>
      <c r="U20" s="67"/>
    </row>
    <row r="21" spans="1:21" x14ac:dyDescent="0.2">
      <c r="A21" s="4">
        <v>7</v>
      </c>
      <c r="B21" s="23" t="s">
        <v>57</v>
      </c>
      <c r="C21" s="59"/>
      <c r="D21" s="24">
        <v>631</v>
      </c>
      <c r="E21" s="9">
        <v>531</v>
      </c>
      <c r="F21" s="37">
        <v>0.84152139461172737</v>
      </c>
      <c r="G21" s="24">
        <v>1164</v>
      </c>
      <c r="H21" s="9">
        <v>486</v>
      </c>
      <c r="I21" s="38">
        <v>0.4175257731958763</v>
      </c>
      <c r="J21" s="34">
        <v>154</v>
      </c>
      <c r="K21" s="39">
        <v>0.32285115303983231</v>
      </c>
      <c r="L21" s="39">
        <v>0.4949019607843137</v>
      </c>
      <c r="M21" s="39">
        <v>0.68632075471698117</v>
      </c>
      <c r="N21" s="40"/>
      <c r="O21" s="29"/>
      <c r="P21" s="69">
        <f t="shared" si="0"/>
        <v>45</v>
      </c>
      <c r="Q21" s="70">
        <f t="shared" si="1"/>
        <v>9.2592592592592587E-2</v>
      </c>
      <c r="R21" s="41">
        <v>0.40227272727272728</v>
      </c>
      <c r="S21" s="41">
        <v>0.52145922746781115</v>
      </c>
      <c r="T21" s="40"/>
      <c r="U21" s="42"/>
    </row>
    <row r="22" spans="1:21" x14ac:dyDescent="0.2">
      <c r="A22" s="4">
        <v>8</v>
      </c>
      <c r="B22" s="23" t="s">
        <v>58</v>
      </c>
      <c r="C22" s="59"/>
      <c r="D22" s="24">
        <v>539</v>
      </c>
      <c r="E22" s="9">
        <v>493</v>
      </c>
      <c r="F22" s="37">
        <v>0.9146567717996289</v>
      </c>
      <c r="G22" s="24">
        <v>480</v>
      </c>
      <c r="H22" s="9">
        <v>394</v>
      </c>
      <c r="I22" s="38">
        <v>0.8208333333333333</v>
      </c>
      <c r="J22" s="34">
        <v>-209</v>
      </c>
      <c r="K22" s="39">
        <v>-0.27941176470588236</v>
      </c>
      <c r="L22" s="39">
        <v>0.42274509803921567</v>
      </c>
      <c r="M22" s="39">
        <v>0.28301886792452829</v>
      </c>
      <c r="N22" s="40"/>
      <c r="O22" s="29"/>
      <c r="P22" s="69">
        <f t="shared" si="0"/>
        <v>99</v>
      </c>
      <c r="Q22" s="70">
        <f t="shared" si="1"/>
        <v>0.2512690355329949</v>
      </c>
      <c r="R22" s="41">
        <v>0.37348484848484848</v>
      </c>
      <c r="S22" s="41">
        <v>0.42274678111587982</v>
      </c>
      <c r="T22" s="40"/>
      <c r="U22" s="42"/>
    </row>
    <row r="23" spans="1:21" x14ac:dyDescent="0.2">
      <c r="A23" s="4">
        <v>9</v>
      </c>
      <c r="B23" s="15" t="s">
        <v>59</v>
      </c>
      <c r="C23" s="59"/>
      <c r="D23" s="24">
        <v>34</v>
      </c>
      <c r="E23" s="9">
        <v>34</v>
      </c>
      <c r="F23" s="37">
        <v>1</v>
      </c>
      <c r="G23" s="24">
        <v>28</v>
      </c>
      <c r="H23" s="9">
        <v>28</v>
      </c>
      <c r="I23" s="38">
        <v>1</v>
      </c>
      <c r="J23" s="34">
        <v>9</v>
      </c>
      <c r="K23" s="39">
        <v>0.36</v>
      </c>
      <c r="L23" s="39">
        <v>2.6666666666666668E-2</v>
      </c>
      <c r="M23" s="39">
        <v>1.6509433962264151E-2</v>
      </c>
      <c r="N23" s="9"/>
      <c r="O23" s="26"/>
      <c r="P23" s="69">
        <f t="shared" si="0"/>
        <v>6</v>
      </c>
      <c r="Q23" s="70">
        <f t="shared" si="1"/>
        <v>0.21428571428571427</v>
      </c>
      <c r="R23" s="41">
        <v>2.5757575757575757E-2</v>
      </c>
      <c r="S23" s="41">
        <v>3.0042918454935622E-2</v>
      </c>
      <c r="T23" s="9"/>
      <c r="U23" s="57"/>
    </row>
    <row r="24" spans="1:21" s="4" customFormat="1" x14ac:dyDescent="0.2">
      <c r="A24" s="4">
        <v>10</v>
      </c>
      <c r="B24" s="13" t="s">
        <v>31</v>
      </c>
      <c r="C24" s="58"/>
      <c r="D24" s="25">
        <v>71</v>
      </c>
      <c r="E24" s="12">
        <v>41</v>
      </c>
      <c r="F24" s="43">
        <v>0.57746478873239437</v>
      </c>
      <c r="G24" s="25">
        <v>24</v>
      </c>
      <c r="H24" s="12">
        <v>24</v>
      </c>
      <c r="I24" s="44">
        <v>1</v>
      </c>
      <c r="J24" s="33">
        <v>-19</v>
      </c>
      <c r="K24" s="45">
        <v>-0.21111111111111111</v>
      </c>
      <c r="L24" s="45">
        <v>5.5686274509803922E-2</v>
      </c>
      <c r="M24" s="45">
        <v>1.4150943396226415E-2</v>
      </c>
      <c r="N24" s="68"/>
      <c r="O24" s="66"/>
      <c r="P24" s="71">
        <f t="shared" si="0"/>
        <v>17</v>
      </c>
      <c r="Q24" s="72">
        <f t="shared" si="1"/>
        <v>0.70833333333333337</v>
      </c>
      <c r="R24" s="46">
        <v>3.1060606060606059E-2</v>
      </c>
      <c r="S24" s="46">
        <v>2.575107296137339E-2</v>
      </c>
      <c r="T24" s="68"/>
      <c r="U24" s="67"/>
    </row>
    <row r="25" spans="1:21" x14ac:dyDescent="0.2">
      <c r="A25" s="4">
        <v>11</v>
      </c>
      <c r="B25" s="23" t="s">
        <v>53</v>
      </c>
      <c r="C25" s="59"/>
      <c r="D25" s="24">
        <v>44</v>
      </c>
      <c r="E25" s="9">
        <v>14</v>
      </c>
      <c r="F25" s="37">
        <v>0.31818181818181818</v>
      </c>
      <c r="G25" s="24">
        <v>14</v>
      </c>
      <c r="H25" s="9">
        <v>14</v>
      </c>
      <c r="I25" s="38">
        <v>1</v>
      </c>
      <c r="J25" s="34">
        <v>-42</v>
      </c>
      <c r="K25" s="39">
        <v>-0.48837209302325579</v>
      </c>
      <c r="L25" s="39">
        <v>3.4509803921568626E-2</v>
      </c>
      <c r="M25" s="39">
        <v>8.2547169811320754E-3</v>
      </c>
      <c r="N25" s="40"/>
      <c r="O25" s="29"/>
      <c r="P25" s="69">
        <f t="shared" si="0"/>
        <v>0</v>
      </c>
      <c r="Q25" s="70">
        <f t="shared" si="1"/>
        <v>0</v>
      </c>
      <c r="R25" s="41">
        <v>1.0606060606060607E-2</v>
      </c>
      <c r="S25" s="41">
        <v>1.5021459227467811E-2</v>
      </c>
      <c r="T25" s="40"/>
      <c r="U25" s="42"/>
    </row>
    <row r="26" spans="1:21" x14ac:dyDescent="0.2">
      <c r="A26" s="4">
        <v>12</v>
      </c>
      <c r="B26" s="15" t="s">
        <v>54</v>
      </c>
      <c r="C26" s="59"/>
      <c r="D26" s="24">
        <v>27</v>
      </c>
      <c r="E26" s="9">
        <v>27</v>
      </c>
      <c r="F26" s="37">
        <v>1</v>
      </c>
      <c r="G26" s="24">
        <v>10</v>
      </c>
      <c r="H26" s="9">
        <v>10</v>
      </c>
      <c r="I26" s="38">
        <v>1</v>
      </c>
      <c r="J26" s="34">
        <v>23</v>
      </c>
      <c r="K26" s="39">
        <v>5.75</v>
      </c>
      <c r="L26" s="39">
        <v>2.1176470588235293E-2</v>
      </c>
      <c r="M26" s="39">
        <v>5.89622641509434E-3</v>
      </c>
      <c r="N26" s="40"/>
      <c r="O26" s="29"/>
      <c r="P26" s="69">
        <f t="shared" si="0"/>
        <v>17</v>
      </c>
      <c r="Q26" s="70">
        <f t="shared" si="1"/>
        <v>1.7</v>
      </c>
      <c r="R26" s="41">
        <v>2.0454545454545454E-2</v>
      </c>
      <c r="S26" s="41">
        <v>1.0729613733905579E-2</v>
      </c>
      <c r="T26" s="40"/>
      <c r="U26" s="42"/>
    </row>
    <row r="27" spans="1:21" s="4" customFormat="1" x14ac:dyDescent="0.2">
      <c r="A27" s="4">
        <v>13</v>
      </c>
      <c r="B27" s="11"/>
      <c r="C27" s="58"/>
      <c r="D27" s="25"/>
      <c r="E27" s="12"/>
      <c r="F27" s="43"/>
      <c r="G27" s="25"/>
      <c r="H27" s="12"/>
      <c r="I27" s="44"/>
      <c r="J27" s="33"/>
      <c r="K27" s="45"/>
      <c r="L27" s="45"/>
      <c r="M27" s="45"/>
      <c r="N27" s="12"/>
      <c r="O27" s="27"/>
      <c r="P27" s="14"/>
      <c r="Q27" s="46"/>
      <c r="R27" s="46"/>
      <c r="S27" s="46"/>
      <c r="T27" s="12"/>
      <c r="U27" s="36"/>
    </row>
    <row r="28" spans="1:21" s="4" customFormat="1" x14ac:dyDescent="0.2">
      <c r="A28" s="4">
        <v>14</v>
      </c>
      <c r="B28" s="6" t="s">
        <v>1</v>
      </c>
      <c r="C28" s="58"/>
      <c r="D28" s="25">
        <v>429</v>
      </c>
      <c r="E28" s="12">
        <v>378</v>
      </c>
      <c r="F28" s="43">
        <v>0.88111888111888115</v>
      </c>
      <c r="G28" s="25">
        <v>595</v>
      </c>
      <c r="H28" s="12">
        <v>403</v>
      </c>
      <c r="I28" s="44">
        <v>0.67731092436974794</v>
      </c>
      <c r="J28" s="33">
        <v>-283</v>
      </c>
      <c r="K28" s="45">
        <v>-0.39747191011235955</v>
      </c>
      <c r="L28" s="45">
        <v>0.33647058823529413</v>
      </c>
      <c r="M28" s="45">
        <v>0.35082547169811323</v>
      </c>
      <c r="N28" s="68"/>
      <c r="O28" s="66"/>
      <c r="P28" s="71">
        <f t="shared" ref="P28:P34" si="2">(E28-H28)</f>
        <v>-25</v>
      </c>
      <c r="Q28" s="72">
        <f t="shared" ref="Q28:Q34" si="3">(P28/H28)</f>
        <v>-6.2034739454094295E-2</v>
      </c>
      <c r="R28" s="46">
        <v>0.28636363636363638</v>
      </c>
      <c r="S28" s="46">
        <v>0.43240343347639487</v>
      </c>
      <c r="T28" s="68"/>
      <c r="U28" s="67"/>
    </row>
    <row r="29" spans="1:21" x14ac:dyDescent="0.2">
      <c r="A29" s="4">
        <v>15</v>
      </c>
      <c r="B29" s="5" t="s">
        <v>2</v>
      </c>
      <c r="C29" s="59"/>
      <c r="D29" s="24">
        <v>133</v>
      </c>
      <c r="E29" s="9">
        <v>116</v>
      </c>
      <c r="F29" s="37">
        <v>0.8721804511278195</v>
      </c>
      <c r="G29" s="24">
        <v>151</v>
      </c>
      <c r="H29" s="9">
        <v>151</v>
      </c>
      <c r="I29" s="38">
        <v>1</v>
      </c>
      <c r="J29" s="34">
        <v>-25</v>
      </c>
      <c r="K29" s="39">
        <v>-0.15822784810126583</v>
      </c>
      <c r="L29" s="39">
        <v>0.10431372549019607</v>
      </c>
      <c r="M29" s="39">
        <v>8.9033018867924529E-2</v>
      </c>
      <c r="N29" s="127">
        <v>4</v>
      </c>
      <c r="O29" s="31">
        <v>1</v>
      </c>
      <c r="P29" s="69">
        <f t="shared" si="2"/>
        <v>-35</v>
      </c>
      <c r="Q29" s="70">
        <f t="shared" si="3"/>
        <v>-0.23178807947019867</v>
      </c>
      <c r="R29" s="41">
        <v>8.7878787878787876E-2</v>
      </c>
      <c r="S29" s="41">
        <v>0.16201716738197425</v>
      </c>
      <c r="T29" s="127">
        <v>3</v>
      </c>
      <c r="U29" s="62">
        <v>2</v>
      </c>
    </row>
    <row r="30" spans="1:21" x14ac:dyDescent="0.2">
      <c r="A30" s="4">
        <v>16</v>
      </c>
      <c r="B30" s="5" t="s">
        <v>3</v>
      </c>
      <c r="C30" s="59"/>
      <c r="D30" s="24">
        <v>92</v>
      </c>
      <c r="E30" s="9">
        <v>88</v>
      </c>
      <c r="F30" s="37">
        <v>0.95652173913043481</v>
      </c>
      <c r="G30" s="24">
        <v>271</v>
      </c>
      <c r="H30" s="9">
        <v>79</v>
      </c>
      <c r="I30" s="38">
        <v>0.29151291512915128</v>
      </c>
      <c r="J30" s="34">
        <v>17</v>
      </c>
      <c r="K30" s="39">
        <v>0.22666666666666666</v>
      </c>
      <c r="L30" s="39">
        <v>7.2156862745098041E-2</v>
      </c>
      <c r="M30" s="39">
        <v>0.15978773584905662</v>
      </c>
      <c r="N30" s="127">
        <v>5</v>
      </c>
      <c r="O30" s="31">
        <v>8</v>
      </c>
      <c r="P30" s="69">
        <f t="shared" si="2"/>
        <v>9</v>
      </c>
      <c r="Q30" s="70">
        <f t="shared" si="3"/>
        <v>0.11392405063291139</v>
      </c>
      <c r="R30" s="41">
        <v>6.6666666666666666E-2</v>
      </c>
      <c r="S30" s="41">
        <v>8.4763948497854083E-2</v>
      </c>
      <c r="T30" s="127">
        <v>5</v>
      </c>
      <c r="U30" s="62">
        <v>4</v>
      </c>
    </row>
    <row r="31" spans="1:21" x14ac:dyDescent="0.2">
      <c r="A31" s="4">
        <v>17</v>
      </c>
      <c r="B31" s="5" t="s">
        <v>4</v>
      </c>
      <c r="C31" s="59"/>
      <c r="D31" s="24">
        <v>37</v>
      </c>
      <c r="E31" s="9">
        <v>37</v>
      </c>
      <c r="F31" s="37">
        <v>1</v>
      </c>
      <c r="G31" s="24">
        <v>26</v>
      </c>
      <c r="H31" s="9">
        <v>26</v>
      </c>
      <c r="I31" s="38">
        <v>1</v>
      </c>
      <c r="J31" s="34">
        <v>14</v>
      </c>
      <c r="K31" s="39">
        <v>0.60869565217391308</v>
      </c>
      <c r="L31" s="39">
        <v>2.9019607843137254E-2</v>
      </c>
      <c r="M31" s="39">
        <v>1.5330188679245283E-2</v>
      </c>
      <c r="N31" s="127">
        <v>11</v>
      </c>
      <c r="O31" s="31">
        <v>13</v>
      </c>
      <c r="P31" s="69">
        <f t="shared" si="2"/>
        <v>11</v>
      </c>
      <c r="Q31" s="70">
        <f t="shared" si="3"/>
        <v>0.42307692307692307</v>
      </c>
      <c r="R31" s="41">
        <v>2.803030303030303E-2</v>
      </c>
      <c r="S31" s="41">
        <v>2.7896995708154508E-2</v>
      </c>
      <c r="T31" s="127">
        <v>10</v>
      </c>
      <c r="U31" s="62">
        <v>9</v>
      </c>
    </row>
    <row r="32" spans="1:21" x14ac:dyDescent="0.2">
      <c r="A32" s="4">
        <v>18</v>
      </c>
      <c r="B32" s="5" t="s">
        <v>5</v>
      </c>
      <c r="C32" s="59"/>
      <c r="D32" s="24">
        <v>50</v>
      </c>
      <c r="E32" s="9">
        <v>50</v>
      </c>
      <c r="F32" s="37">
        <v>1</v>
      </c>
      <c r="G32" s="24">
        <v>64</v>
      </c>
      <c r="H32" s="9">
        <v>64</v>
      </c>
      <c r="I32" s="38">
        <v>1</v>
      </c>
      <c r="J32" s="34">
        <v>14</v>
      </c>
      <c r="K32" s="39">
        <v>0.3888888888888889</v>
      </c>
      <c r="L32" s="39">
        <v>3.9215686274509803E-2</v>
      </c>
      <c r="M32" s="39">
        <v>3.7735849056603772E-2</v>
      </c>
      <c r="N32" s="127">
        <v>9</v>
      </c>
      <c r="O32" s="31">
        <v>7</v>
      </c>
      <c r="P32" s="69">
        <f t="shared" si="2"/>
        <v>-14</v>
      </c>
      <c r="Q32" s="70">
        <f t="shared" si="3"/>
        <v>-0.21875</v>
      </c>
      <c r="R32" s="41">
        <v>3.787878787878788E-2</v>
      </c>
      <c r="S32" s="41">
        <v>6.8669527896995708E-2</v>
      </c>
      <c r="T32" s="127">
        <v>9</v>
      </c>
      <c r="U32" s="62">
        <v>6</v>
      </c>
    </row>
    <row r="33" spans="1:21" x14ac:dyDescent="0.2">
      <c r="A33" s="4">
        <v>19</v>
      </c>
      <c r="B33" s="5" t="s">
        <v>6</v>
      </c>
      <c r="C33" s="59"/>
      <c r="D33" s="24">
        <v>73</v>
      </c>
      <c r="E33" s="9">
        <v>73</v>
      </c>
      <c r="F33" s="37">
        <v>1</v>
      </c>
      <c r="G33" s="24">
        <v>69</v>
      </c>
      <c r="H33" s="9">
        <v>69</v>
      </c>
      <c r="I33" s="38">
        <v>1</v>
      </c>
      <c r="J33" s="34">
        <v>-261</v>
      </c>
      <c r="K33" s="39">
        <v>-0.78143712574850299</v>
      </c>
      <c r="L33" s="39">
        <v>5.7254901960784317E-2</v>
      </c>
      <c r="M33" s="39">
        <v>4.0683962264150941E-2</v>
      </c>
      <c r="N33" s="127">
        <v>6</v>
      </c>
      <c r="O33" s="31">
        <v>6</v>
      </c>
      <c r="P33" s="69">
        <f t="shared" si="2"/>
        <v>4</v>
      </c>
      <c r="Q33" s="70">
        <f t="shared" si="3"/>
        <v>5.7971014492753624E-2</v>
      </c>
      <c r="R33" s="41">
        <v>5.5303030303030305E-2</v>
      </c>
      <c r="S33" s="41">
        <v>7.4034334763948495E-2</v>
      </c>
      <c r="T33" s="127">
        <v>6</v>
      </c>
      <c r="U33" s="62">
        <v>5</v>
      </c>
    </row>
    <row r="34" spans="1:21" x14ac:dyDescent="0.2">
      <c r="A34" s="4">
        <v>20</v>
      </c>
      <c r="B34" s="15" t="s">
        <v>7</v>
      </c>
      <c r="C34" s="59"/>
      <c r="D34" s="24">
        <v>44</v>
      </c>
      <c r="E34" s="9">
        <v>14</v>
      </c>
      <c r="F34" s="37">
        <v>0.31818181818181818</v>
      </c>
      <c r="G34" s="24">
        <v>14</v>
      </c>
      <c r="H34" s="9">
        <v>14</v>
      </c>
      <c r="I34" s="38">
        <v>1</v>
      </c>
      <c r="J34" s="34">
        <v>-42</v>
      </c>
      <c r="K34" s="39">
        <v>-0.48837209302325579</v>
      </c>
      <c r="L34" s="39">
        <v>3.4509803921568626E-2</v>
      </c>
      <c r="M34" s="39">
        <v>8.2547169811320754E-3</v>
      </c>
      <c r="N34" s="127">
        <v>10</v>
      </c>
      <c r="O34" s="31">
        <v>16</v>
      </c>
      <c r="P34" s="69">
        <f t="shared" si="2"/>
        <v>0</v>
      </c>
      <c r="Q34" s="70">
        <f t="shared" si="3"/>
        <v>0</v>
      </c>
      <c r="R34" s="41">
        <v>1.0606060606060607E-2</v>
      </c>
      <c r="S34" s="41">
        <v>1.5021459227467811E-2</v>
      </c>
      <c r="T34" s="127">
        <v>16</v>
      </c>
      <c r="U34" s="62">
        <v>12</v>
      </c>
    </row>
    <row r="35" spans="1:21" s="4" customFormat="1" x14ac:dyDescent="0.2">
      <c r="A35" s="4">
        <v>21</v>
      </c>
      <c r="B35" s="6"/>
      <c r="C35" s="58"/>
      <c r="D35" s="25"/>
      <c r="E35" s="12"/>
      <c r="F35" s="43"/>
      <c r="G35" s="25"/>
      <c r="H35" s="12"/>
      <c r="I35" s="44"/>
      <c r="J35" s="33"/>
      <c r="K35" s="45"/>
      <c r="L35" s="45"/>
      <c r="M35" s="45"/>
      <c r="N35" s="8"/>
      <c r="O35" s="61"/>
      <c r="P35" s="14"/>
      <c r="Q35" s="46"/>
      <c r="R35" s="46"/>
      <c r="S35" s="46"/>
      <c r="T35" s="8"/>
      <c r="U35" s="63"/>
    </row>
    <row r="36" spans="1:21" s="4" customFormat="1" x14ac:dyDescent="0.2">
      <c r="A36" s="4">
        <v>22</v>
      </c>
      <c r="B36" s="6" t="s">
        <v>8</v>
      </c>
      <c r="C36" s="58"/>
      <c r="D36" s="25">
        <v>588</v>
      </c>
      <c r="E36" s="12">
        <v>468</v>
      </c>
      <c r="F36" s="43">
        <v>0.79591836734693877</v>
      </c>
      <c r="G36" s="25">
        <v>901</v>
      </c>
      <c r="H36" s="12">
        <v>395</v>
      </c>
      <c r="I36" s="44">
        <v>0.4384017758046615</v>
      </c>
      <c r="J36" s="33">
        <v>214</v>
      </c>
      <c r="K36" s="45">
        <v>0.57219251336898391</v>
      </c>
      <c r="L36" s="45">
        <v>0.4611764705882353</v>
      </c>
      <c r="M36" s="45">
        <v>0.53125</v>
      </c>
      <c r="N36" s="128"/>
      <c r="O36" s="32"/>
      <c r="P36" s="71">
        <f t="shared" ref="P36:P39" si="4">(E36-H36)</f>
        <v>73</v>
      </c>
      <c r="Q36" s="72">
        <f t="shared" ref="Q36:Q39" si="5">(P36/H36)</f>
        <v>0.18481012658227849</v>
      </c>
      <c r="R36" s="46">
        <v>0.35454545454545455</v>
      </c>
      <c r="S36" s="46">
        <v>0.4238197424892704</v>
      </c>
      <c r="T36" s="128"/>
      <c r="U36" s="64"/>
    </row>
    <row r="37" spans="1:21" x14ac:dyDescent="0.2">
      <c r="A37" s="4">
        <v>23</v>
      </c>
      <c r="B37" s="5" t="s">
        <v>9</v>
      </c>
      <c r="C37" s="59"/>
      <c r="D37" s="24">
        <v>182</v>
      </c>
      <c r="E37" s="9">
        <v>141</v>
      </c>
      <c r="F37" s="37">
        <v>0.77472527472527475</v>
      </c>
      <c r="G37" s="24">
        <v>159</v>
      </c>
      <c r="H37" s="9">
        <v>139</v>
      </c>
      <c r="I37" s="38">
        <v>0.87421383647798745</v>
      </c>
      <c r="J37" s="34">
        <v>52</v>
      </c>
      <c r="K37" s="39">
        <v>0.4</v>
      </c>
      <c r="L37" s="39">
        <v>0.14274509803921567</v>
      </c>
      <c r="M37" s="39">
        <v>9.375E-2</v>
      </c>
      <c r="N37" s="127">
        <v>2</v>
      </c>
      <c r="O37" s="31">
        <v>3</v>
      </c>
      <c r="P37" s="69">
        <f t="shared" si="4"/>
        <v>2</v>
      </c>
      <c r="Q37" s="70">
        <f t="shared" si="5"/>
        <v>1.4388489208633094E-2</v>
      </c>
      <c r="R37" s="41">
        <v>0.10681818181818181</v>
      </c>
      <c r="S37" s="41">
        <v>0.14914163090128754</v>
      </c>
      <c r="T37" s="127">
        <v>2</v>
      </c>
      <c r="U37" s="62">
        <v>3</v>
      </c>
    </row>
    <row r="38" spans="1:21" x14ac:dyDescent="0.2">
      <c r="A38" s="4">
        <v>24</v>
      </c>
      <c r="B38" s="5" t="s">
        <v>10</v>
      </c>
      <c r="C38" s="59"/>
      <c r="D38" s="24">
        <v>178</v>
      </c>
      <c r="E38" s="9">
        <v>99</v>
      </c>
      <c r="F38" s="37">
        <v>0.5561797752808989</v>
      </c>
      <c r="G38" s="24">
        <v>544</v>
      </c>
      <c r="H38" s="9">
        <v>63</v>
      </c>
      <c r="I38" s="38">
        <v>0.11580882352941177</v>
      </c>
      <c r="J38" s="34">
        <v>74</v>
      </c>
      <c r="K38" s="39">
        <v>0.71153846153846156</v>
      </c>
      <c r="L38" s="39">
        <v>0.13960784313725491</v>
      </c>
      <c r="M38" s="39">
        <v>0.32075471698113206</v>
      </c>
      <c r="N38" s="127">
        <v>3</v>
      </c>
      <c r="O38" s="31">
        <v>4</v>
      </c>
      <c r="P38" s="69">
        <f t="shared" si="4"/>
        <v>36</v>
      </c>
      <c r="Q38" s="70">
        <f t="shared" si="5"/>
        <v>0.5714285714285714</v>
      </c>
      <c r="R38" s="41">
        <v>7.4999999999999997E-2</v>
      </c>
      <c r="S38" s="41">
        <v>6.7596566523605156E-2</v>
      </c>
      <c r="T38" s="127">
        <v>4</v>
      </c>
      <c r="U38" s="62">
        <v>7</v>
      </c>
    </row>
    <row r="39" spans="1:21" x14ac:dyDescent="0.2">
      <c r="A39" s="4">
        <v>25</v>
      </c>
      <c r="B39" s="15" t="s">
        <v>11</v>
      </c>
      <c r="C39" s="59"/>
      <c r="D39" s="24">
        <v>228</v>
      </c>
      <c r="E39" s="9">
        <v>228</v>
      </c>
      <c r="F39" s="37">
        <v>1</v>
      </c>
      <c r="G39" s="24">
        <v>198</v>
      </c>
      <c r="H39" s="9">
        <v>193</v>
      </c>
      <c r="I39" s="38">
        <v>0.9747474747474747</v>
      </c>
      <c r="J39" s="34">
        <v>88</v>
      </c>
      <c r="K39" s="39">
        <v>0.62857142857142856</v>
      </c>
      <c r="L39" s="39">
        <v>0.17882352941176471</v>
      </c>
      <c r="M39" s="39">
        <v>0.11674528301886793</v>
      </c>
      <c r="N39" s="127">
        <v>1</v>
      </c>
      <c r="O39" s="31">
        <v>2</v>
      </c>
      <c r="P39" s="69">
        <f t="shared" si="4"/>
        <v>35</v>
      </c>
      <c r="Q39" s="70">
        <f t="shared" si="5"/>
        <v>0.18134715025906736</v>
      </c>
      <c r="R39" s="41">
        <v>0.17272727272727273</v>
      </c>
      <c r="S39" s="41">
        <v>0.20708154506437768</v>
      </c>
      <c r="T39" s="127">
        <v>1</v>
      </c>
      <c r="U39" s="62">
        <v>1</v>
      </c>
    </row>
    <row r="40" spans="1:21" s="4" customFormat="1" x14ac:dyDescent="0.2">
      <c r="A40" s="4">
        <v>26</v>
      </c>
      <c r="B40" s="6"/>
      <c r="C40" s="58"/>
      <c r="D40" s="25"/>
      <c r="E40" s="12"/>
      <c r="F40" s="43"/>
      <c r="G40" s="25"/>
      <c r="H40" s="12"/>
      <c r="I40" s="44"/>
      <c r="J40" s="33"/>
      <c r="K40" s="45"/>
      <c r="L40" s="45"/>
      <c r="M40" s="45"/>
      <c r="N40" s="8"/>
      <c r="O40" s="61"/>
      <c r="P40" s="14"/>
      <c r="Q40" s="46"/>
      <c r="R40" s="46"/>
      <c r="S40" s="46"/>
      <c r="T40" s="8"/>
      <c r="U40" s="63"/>
    </row>
    <row r="41" spans="1:21" s="4" customFormat="1" x14ac:dyDescent="0.2">
      <c r="A41" s="4">
        <v>27</v>
      </c>
      <c r="B41" s="6" t="s">
        <v>12</v>
      </c>
      <c r="C41" s="58"/>
      <c r="D41" s="25">
        <v>158</v>
      </c>
      <c r="E41" s="12">
        <v>153</v>
      </c>
      <c r="F41" s="43">
        <v>0.96835443037974689</v>
      </c>
      <c r="G41" s="25">
        <v>57</v>
      </c>
      <c r="H41" s="12">
        <v>57</v>
      </c>
      <c r="I41" s="44">
        <v>1</v>
      </c>
      <c r="J41" s="33">
        <v>-53</v>
      </c>
      <c r="K41" s="45">
        <v>-0.25118483412322273</v>
      </c>
      <c r="L41" s="45">
        <v>0.12392156862745098</v>
      </c>
      <c r="M41" s="45">
        <v>3.3608490566037735E-2</v>
      </c>
      <c r="N41" s="128"/>
      <c r="O41" s="32"/>
      <c r="P41" s="71">
        <f t="shared" ref="P41:P44" si="6">(E41-H41)</f>
        <v>96</v>
      </c>
      <c r="Q41" s="72">
        <f t="shared" ref="Q41:Q44" si="7">(P41/H41)</f>
        <v>1.6842105263157894</v>
      </c>
      <c r="R41" s="46">
        <v>0.11590909090909091</v>
      </c>
      <c r="S41" s="46">
        <v>6.1158798283261803E-2</v>
      </c>
      <c r="T41" s="128"/>
      <c r="U41" s="64"/>
    </row>
    <row r="42" spans="1:21" x14ac:dyDescent="0.2">
      <c r="A42" s="4">
        <v>28</v>
      </c>
      <c r="B42" s="5" t="s">
        <v>13</v>
      </c>
      <c r="C42" s="59"/>
      <c r="D42" s="24">
        <v>22</v>
      </c>
      <c r="E42" s="9">
        <v>22</v>
      </c>
      <c r="F42" s="37">
        <v>1</v>
      </c>
      <c r="G42" s="24">
        <v>9</v>
      </c>
      <c r="H42" s="9">
        <v>9</v>
      </c>
      <c r="I42" s="38">
        <v>1</v>
      </c>
      <c r="J42" s="34">
        <v>8</v>
      </c>
      <c r="K42" s="39">
        <v>0.5714285714285714</v>
      </c>
      <c r="L42" s="39">
        <v>1.7254901960784313E-2</v>
      </c>
      <c r="M42" s="39">
        <v>5.3066037735849053E-3</v>
      </c>
      <c r="N42" s="127">
        <v>12</v>
      </c>
      <c r="O42" s="31">
        <v>10</v>
      </c>
      <c r="P42" s="69">
        <f t="shared" si="6"/>
        <v>13</v>
      </c>
      <c r="Q42" s="70">
        <f t="shared" si="7"/>
        <v>1.4444444444444444</v>
      </c>
      <c r="R42" s="41">
        <v>1.6666666666666666E-2</v>
      </c>
      <c r="S42" s="41">
        <v>9.6566523605150223E-3</v>
      </c>
      <c r="T42" s="127">
        <v>11</v>
      </c>
      <c r="U42" s="62">
        <v>14</v>
      </c>
    </row>
    <row r="43" spans="1:21" x14ac:dyDescent="0.2">
      <c r="A43" s="4">
        <v>29</v>
      </c>
      <c r="B43" s="5" t="s">
        <v>14</v>
      </c>
      <c r="C43" s="59"/>
      <c r="D43" s="24">
        <v>65</v>
      </c>
      <c r="E43" s="9">
        <v>65</v>
      </c>
      <c r="F43" s="37">
        <v>1</v>
      </c>
      <c r="G43" s="24">
        <v>46</v>
      </c>
      <c r="H43" s="9">
        <v>46</v>
      </c>
      <c r="I43" s="38">
        <v>1</v>
      </c>
      <c r="J43" s="34">
        <v>-35</v>
      </c>
      <c r="K43" s="39">
        <v>-0.35</v>
      </c>
      <c r="L43" s="39">
        <v>5.0980392156862744E-2</v>
      </c>
      <c r="M43" s="39">
        <v>2.7122641509433963E-2</v>
      </c>
      <c r="N43" s="127">
        <v>8</v>
      </c>
      <c r="O43" s="31">
        <v>9</v>
      </c>
      <c r="P43" s="69">
        <f t="shared" si="6"/>
        <v>19</v>
      </c>
      <c r="Q43" s="70">
        <f t="shared" si="7"/>
        <v>0.41304347826086957</v>
      </c>
      <c r="R43" s="41">
        <v>4.924242424242424E-2</v>
      </c>
      <c r="S43" s="41">
        <v>4.9356223175965663E-2</v>
      </c>
      <c r="T43" s="127">
        <v>8</v>
      </c>
      <c r="U43" s="62">
        <v>8</v>
      </c>
    </row>
    <row r="44" spans="1:21" x14ac:dyDescent="0.2">
      <c r="A44" s="4">
        <v>30</v>
      </c>
      <c r="B44" s="5" t="s">
        <v>15</v>
      </c>
      <c r="C44" s="59"/>
      <c r="D44" s="24">
        <v>71</v>
      </c>
      <c r="E44" s="9">
        <v>66</v>
      </c>
      <c r="F44" s="37">
        <v>0.92957746478873238</v>
      </c>
      <c r="G44" s="24">
        <v>2</v>
      </c>
      <c r="H44" s="9">
        <v>2</v>
      </c>
      <c r="I44" s="38">
        <v>1</v>
      </c>
      <c r="J44" s="34">
        <v>-26</v>
      </c>
      <c r="K44" s="39">
        <v>-0.26804123711340205</v>
      </c>
      <c r="L44" s="39">
        <v>5.5686274509803922E-2</v>
      </c>
      <c r="M44" s="39">
        <v>1.1792452830188679E-3</v>
      </c>
      <c r="N44" s="127">
        <v>7</v>
      </c>
      <c r="O44" s="31">
        <v>5</v>
      </c>
      <c r="P44" s="69">
        <f t="shared" si="6"/>
        <v>64</v>
      </c>
      <c r="Q44" s="70">
        <f t="shared" si="7"/>
        <v>32</v>
      </c>
      <c r="R44" s="41">
        <v>0.05</v>
      </c>
      <c r="S44" s="41">
        <v>2.1459227467811159E-3</v>
      </c>
      <c r="T44" s="127">
        <v>7</v>
      </c>
      <c r="U44" s="62">
        <v>16</v>
      </c>
    </row>
    <row r="45" spans="1:21" s="4" customFormat="1" x14ac:dyDescent="0.2">
      <c r="A45" s="4">
        <v>31</v>
      </c>
      <c r="B45" s="6"/>
      <c r="C45" s="58"/>
      <c r="D45" s="25"/>
      <c r="E45" s="12"/>
      <c r="F45" s="43"/>
      <c r="G45" s="25"/>
      <c r="H45" s="12"/>
      <c r="I45" s="44"/>
      <c r="J45" s="33"/>
      <c r="K45" s="45"/>
      <c r="L45" s="45"/>
      <c r="M45" s="45"/>
      <c r="N45" s="8"/>
      <c r="O45" s="61"/>
      <c r="P45" s="14"/>
      <c r="Q45" s="46"/>
      <c r="R45" s="46"/>
      <c r="S45" s="46"/>
      <c r="T45" s="8"/>
      <c r="U45" s="63"/>
    </row>
    <row r="46" spans="1:21" x14ac:dyDescent="0.2">
      <c r="A46" s="4">
        <v>32</v>
      </c>
      <c r="B46" s="6" t="s">
        <v>16</v>
      </c>
      <c r="C46" s="59"/>
      <c r="D46" s="24"/>
      <c r="E46" s="9"/>
      <c r="F46" s="37"/>
      <c r="G46" s="24"/>
      <c r="H46" s="9"/>
      <c r="I46" s="38"/>
      <c r="J46" s="34"/>
      <c r="K46" s="39"/>
      <c r="L46" s="39"/>
      <c r="M46" s="39"/>
      <c r="N46" s="127"/>
      <c r="O46" s="31"/>
      <c r="P46" s="10"/>
      <c r="Q46" s="41"/>
      <c r="R46" s="41"/>
      <c r="S46" s="41"/>
      <c r="T46" s="127"/>
      <c r="U46" s="62"/>
    </row>
    <row r="47" spans="1:21" x14ac:dyDescent="0.2">
      <c r="A47" s="4">
        <v>33</v>
      </c>
      <c r="B47" s="16" t="s">
        <v>39</v>
      </c>
      <c r="C47" s="59"/>
      <c r="D47" s="24"/>
      <c r="E47" s="9"/>
      <c r="F47" s="37"/>
      <c r="G47" s="24"/>
      <c r="H47" s="9"/>
      <c r="I47" s="38"/>
      <c r="J47" s="34"/>
      <c r="K47" s="39"/>
      <c r="L47" s="39"/>
      <c r="M47" s="39"/>
      <c r="N47" s="127"/>
      <c r="O47" s="31"/>
      <c r="P47" s="10"/>
      <c r="Q47" s="41"/>
      <c r="R47" s="41"/>
      <c r="S47" s="41"/>
      <c r="T47" s="127"/>
      <c r="U47" s="62"/>
    </row>
    <row r="48" spans="1:21" x14ac:dyDescent="0.2">
      <c r="A48" s="4">
        <v>34</v>
      </c>
      <c r="B48" s="16" t="s">
        <v>40</v>
      </c>
      <c r="C48" s="59"/>
      <c r="D48" s="24"/>
      <c r="E48" s="9"/>
      <c r="F48" s="37"/>
      <c r="G48" s="24"/>
      <c r="H48" s="9"/>
      <c r="I48" s="38"/>
      <c r="J48" s="34"/>
      <c r="K48" s="39"/>
      <c r="L48" s="39"/>
      <c r="M48" s="39"/>
      <c r="N48" s="127"/>
      <c r="O48" s="31"/>
      <c r="P48" s="10"/>
      <c r="Q48" s="41"/>
      <c r="R48" s="41"/>
      <c r="S48" s="41"/>
      <c r="T48" s="127"/>
      <c r="U48" s="62"/>
    </row>
    <row r="49" spans="1:21" x14ac:dyDescent="0.2">
      <c r="A49" s="4">
        <v>35</v>
      </c>
      <c r="B49" s="5" t="s">
        <v>41</v>
      </c>
      <c r="C49" s="59"/>
      <c r="D49" s="24"/>
      <c r="E49" s="9"/>
      <c r="F49" s="37"/>
      <c r="G49" s="24"/>
      <c r="H49" s="9"/>
      <c r="I49" s="38"/>
      <c r="J49" s="34"/>
      <c r="K49" s="39"/>
      <c r="L49" s="39"/>
      <c r="M49" s="39"/>
      <c r="N49" s="127"/>
      <c r="O49" s="31"/>
      <c r="P49" s="10"/>
      <c r="Q49" s="41"/>
      <c r="R49" s="41"/>
      <c r="S49" s="41"/>
      <c r="T49" s="127"/>
      <c r="U49" s="62"/>
    </row>
    <row r="50" spans="1:21" x14ac:dyDescent="0.2">
      <c r="A50" s="4">
        <v>36</v>
      </c>
      <c r="B50" s="5" t="s">
        <v>17</v>
      </c>
      <c r="C50" s="59"/>
      <c r="D50" s="24">
        <v>12</v>
      </c>
      <c r="E50" s="9">
        <v>12</v>
      </c>
      <c r="F50" s="37">
        <v>1</v>
      </c>
      <c r="G50" s="24">
        <v>2</v>
      </c>
      <c r="H50" s="9">
        <v>2</v>
      </c>
      <c r="I50" s="38">
        <v>1</v>
      </c>
      <c r="J50" s="34">
        <f>(D50-G50)</f>
        <v>10</v>
      </c>
      <c r="K50" s="39">
        <f>(J50/G50)</f>
        <v>5</v>
      </c>
      <c r="L50" s="39">
        <v>9.4117647058823521E-3</v>
      </c>
      <c r="M50" s="39">
        <v>1.1792452830188679E-3</v>
      </c>
      <c r="N50" s="127">
        <v>17</v>
      </c>
      <c r="O50" s="31">
        <v>17</v>
      </c>
      <c r="P50" s="69">
        <f>(E50-H50)</f>
        <v>10</v>
      </c>
      <c r="Q50" s="70">
        <f>(P50/H50)</f>
        <v>5</v>
      </c>
      <c r="R50" s="41">
        <v>9.0909090909090905E-3</v>
      </c>
      <c r="S50" s="41">
        <v>2.1459227467811159E-3</v>
      </c>
      <c r="T50" s="127">
        <v>17</v>
      </c>
      <c r="U50" s="62">
        <v>16</v>
      </c>
    </row>
    <row r="51" spans="1:21" x14ac:dyDescent="0.2">
      <c r="A51" s="4">
        <v>37</v>
      </c>
      <c r="B51" s="5" t="s">
        <v>18</v>
      </c>
      <c r="C51" s="59"/>
      <c r="D51" s="24">
        <v>17</v>
      </c>
      <c r="E51" s="9">
        <v>17</v>
      </c>
      <c r="F51" s="37">
        <v>1</v>
      </c>
      <c r="G51" s="24">
        <v>7</v>
      </c>
      <c r="H51" s="9">
        <v>7</v>
      </c>
      <c r="I51" s="38">
        <v>1</v>
      </c>
      <c r="J51" s="34">
        <f>(D51-G51)</f>
        <v>10</v>
      </c>
      <c r="K51" s="39">
        <f>(J51/G51)</f>
        <v>1.4285714285714286</v>
      </c>
      <c r="L51" s="39">
        <v>1.3333333333333334E-2</v>
      </c>
      <c r="M51" s="39">
        <v>4.1273584905660377E-3</v>
      </c>
      <c r="N51" s="127">
        <v>15</v>
      </c>
      <c r="O51" s="31">
        <v>14</v>
      </c>
      <c r="P51" s="69">
        <f>(E51-H51)</f>
        <v>10</v>
      </c>
      <c r="Q51" s="70">
        <f>(P51/H51)</f>
        <v>1.4285714285714286</v>
      </c>
      <c r="R51" s="41">
        <v>1.2878787878787878E-2</v>
      </c>
      <c r="S51" s="41">
        <v>7.5107296137339056E-3</v>
      </c>
      <c r="T51" s="127">
        <v>14</v>
      </c>
      <c r="U51" s="62">
        <v>15</v>
      </c>
    </row>
    <row r="52" spans="1:21" s="4" customFormat="1" x14ac:dyDescent="0.2">
      <c r="A52" s="4">
        <v>38</v>
      </c>
      <c r="B52" s="6"/>
      <c r="C52" s="58"/>
      <c r="D52" s="25"/>
      <c r="E52" s="12"/>
      <c r="F52" s="43"/>
      <c r="G52" s="25"/>
      <c r="H52" s="12"/>
      <c r="I52" s="44"/>
      <c r="J52" s="33"/>
      <c r="K52" s="45"/>
      <c r="L52" s="45"/>
      <c r="M52" s="45"/>
      <c r="N52" s="8"/>
      <c r="O52" s="61"/>
      <c r="P52" s="14"/>
      <c r="Q52" s="46"/>
      <c r="R52" s="46"/>
      <c r="S52" s="46"/>
      <c r="T52" s="8"/>
      <c r="U52" s="63"/>
    </row>
    <row r="53" spans="1:21" x14ac:dyDescent="0.2">
      <c r="A53" s="4">
        <v>39</v>
      </c>
      <c r="B53" s="6" t="s">
        <v>19</v>
      </c>
      <c r="C53" s="59"/>
      <c r="D53" s="24"/>
      <c r="E53" s="9"/>
      <c r="F53" s="37"/>
      <c r="G53" s="24"/>
      <c r="H53" s="9"/>
      <c r="I53" s="38"/>
      <c r="J53" s="34"/>
      <c r="K53" s="39"/>
      <c r="L53" s="39"/>
      <c r="M53" s="39"/>
      <c r="N53" s="127"/>
      <c r="O53" s="31"/>
      <c r="P53" s="10"/>
      <c r="Q53" s="41"/>
      <c r="R53" s="41"/>
      <c r="S53" s="41"/>
      <c r="T53" s="127"/>
      <c r="U53" s="62"/>
    </row>
    <row r="54" spans="1:21" x14ac:dyDescent="0.2">
      <c r="A54" s="4">
        <v>40</v>
      </c>
      <c r="B54" s="16" t="s">
        <v>42</v>
      </c>
      <c r="C54" s="59"/>
      <c r="D54" s="24"/>
      <c r="E54" s="9"/>
      <c r="F54" s="37"/>
      <c r="G54" s="24"/>
      <c r="H54" s="9"/>
      <c r="I54" s="38"/>
      <c r="J54" s="34"/>
      <c r="K54" s="39"/>
      <c r="L54" s="39"/>
      <c r="M54" s="39"/>
      <c r="N54" s="127"/>
      <c r="O54" s="31"/>
      <c r="P54" s="10"/>
      <c r="Q54" s="41"/>
      <c r="R54" s="41"/>
      <c r="S54" s="41"/>
      <c r="T54" s="127"/>
      <c r="U54" s="62"/>
    </row>
    <row r="55" spans="1:21" x14ac:dyDescent="0.2">
      <c r="A55" s="4">
        <v>41</v>
      </c>
      <c r="B55" s="16" t="s">
        <v>43</v>
      </c>
      <c r="C55" s="59"/>
      <c r="D55" s="24"/>
      <c r="E55" s="9"/>
      <c r="F55" s="37"/>
      <c r="G55" s="24"/>
      <c r="H55" s="9"/>
      <c r="I55" s="38"/>
      <c r="J55" s="34"/>
      <c r="K55" s="39"/>
      <c r="L55" s="39"/>
      <c r="M55" s="39"/>
      <c r="N55" s="127"/>
      <c r="O55" s="31"/>
      <c r="P55" s="10"/>
      <c r="Q55" s="41"/>
      <c r="R55" s="41"/>
      <c r="S55" s="41"/>
      <c r="T55" s="127"/>
      <c r="U55" s="62"/>
    </row>
    <row r="56" spans="1:21" x14ac:dyDescent="0.2">
      <c r="A56" s="4">
        <v>42</v>
      </c>
      <c r="B56" s="5" t="s">
        <v>44</v>
      </c>
      <c r="C56" s="59"/>
      <c r="D56" s="24"/>
      <c r="E56" s="9"/>
      <c r="F56" s="37"/>
      <c r="G56" s="24"/>
      <c r="H56" s="9"/>
      <c r="I56" s="38"/>
      <c r="J56" s="34"/>
      <c r="K56" s="39"/>
      <c r="L56" s="39"/>
      <c r="M56" s="39"/>
      <c r="N56" s="127"/>
      <c r="O56" s="31"/>
      <c r="P56" s="10"/>
      <c r="Q56" s="41"/>
      <c r="R56" s="41"/>
      <c r="S56" s="41"/>
      <c r="T56" s="127"/>
      <c r="U56" s="62"/>
    </row>
    <row r="57" spans="1:21" x14ac:dyDescent="0.2">
      <c r="A57" s="4">
        <v>43</v>
      </c>
      <c r="B57" s="5" t="s">
        <v>20</v>
      </c>
      <c r="C57" s="59"/>
      <c r="D57" s="24">
        <v>19</v>
      </c>
      <c r="E57" s="9">
        <v>19</v>
      </c>
      <c r="F57" s="37">
        <v>1</v>
      </c>
      <c r="G57" s="24">
        <v>14</v>
      </c>
      <c r="H57" s="9">
        <v>14</v>
      </c>
      <c r="I57" s="38">
        <v>1</v>
      </c>
      <c r="J57" s="34">
        <f>(D57-G57)</f>
        <v>5</v>
      </c>
      <c r="K57" s="39">
        <f>(J57/G57)</f>
        <v>0.35714285714285715</v>
      </c>
      <c r="L57" s="39">
        <v>1.4901960784313726E-2</v>
      </c>
      <c r="M57" s="39">
        <v>8.2547169811320754E-3</v>
      </c>
      <c r="N57" s="127">
        <v>14</v>
      </c>
      <c r="O57" s="31">
        <v>11</v>
      </c>
      <c r="P57" s="69">
        <f>(E57-H57)</f>
        <v>5</v>
      </c>
      <c r="Q57" s="70">
        <f>(P57/H57)</f>
        <v>0.35714285714285715</v>
      </c>
      <c r="R57" s="41">
        <v>1.4393939393939395E-2</v>
      </c>
      <c r="S57" s="41">
        <v>1.5021459227467811E-2</v>
      </c>
      <c r="T57" s="127">
        <v>13</v>
      </c>
      <c r="U57" s="62">
        <v>12</v>
      </c>
    </row>
    <row r="58" spans="1:21" x14ac:dyDescent="0.2">
      <c r="A58" s="4">
        <v>44</v>
      </c>
      <c r="B58" s="16" t="s">
        <v>45</v>
      </c>
      <c r="C58" s="59"/>
      <c r="D58" s="24"/>
      <c r="E58" s="9"/>
      <c r="F58" s="37"/>
      <c r="G58" s="24"/>
      <c r="H58" s="9"/>
      <c r="I58" s="38"/>
      <c r="J58" s="34"/>
      <c r="K58" s="39"/>
      <c r="L58" s="39"/>
      <c r="M58" s="39"/>
      <c r="N58" s="127"/>
      <c r="O58" s="31"/>
      <c r="P58" s="10"/>
      <c r="Q58" s="41"/>
      <c r="R58" s="41"/>
      <c r="S58" s="41"/>
      <c r="T58" s="127"/>
      <c r="U58" s="62"/>
    </row>
    <row r="59" spans="1:21" x14ac:dyDescent="0.2">
      <c r="A59" s="4">
        <v>45</v>
      </c>
      <c r="B59" s="16" t="s">
        <v>46</v>
      </c>
      <c r="C59" s="59"/>
      <c r="D59" s="24">
        <v>0</v>
      </c>
      <c r="E59" s="9">
        <v>0</v>
      </c>
      <c r="F59" s="37">
        <v>0</v>
      </c>
      <c r="G59" s="24"/>
      <c r="H59" s="9"/>
      <c r="I59" s="38"/>
      <c r="J59" s="34"/>
      <c r="K59" s="39"/>
      <c r="L59" s="39"/>
      <c r="M59" s="39"/>
      <c r="N59" s="127"/>
      <c r="O59" s="31"/>
      <c r="P59" s="10"/>
      <c r="Q59" s="41"/>
      <c r="R59" s="41"/>
      <c r="S59" s="41"/>
      <c r="T59" s="127"/>
      <c r="U59" s="62"/>
    </row>
    <row r="60" spans="1:21" x14ac:dyDescent="0.2">
      <c r="A60" s="4">
        <v>46</v>
      </c>
      <c r="B60" s="5" t="s">
        <v>47</v>
      </c>
      <c r="C60" s="59"/>
      <c r="D60" s="24"/>
      <c r="E60" s="9"/>
      <c r="F60" s="37"/>
      <c r="G60" s="24"/>
      <c r="H60" s="9"/>
      <c r="I60" s="38"/>
      <c r="J60" s="34"/>
      <c r="K60" s="39"/>
      <c r="L60" s="39"/>
      <c r="M60" s="39"/>
      <c r="N60" s="127"/>
      <c r="O60" s="31"/>
      <c r="P60" s="10"/>
      <c r="Q60" s="41"/>
      <c r="R60" s="41"/>
      <c r="S60" s="41"/>
      <c r="T60" s="127"/>
      <c r="U60" s="62"/>
    </row>
    <row r="61" spans="1:21" x14ac:dyDescent="0.2">
      <c r="A61" s="4">
        <v>47</v>
      </c>
      <c r="B61" s="5" t="s">
        <v>21</v>
      </c>
      <c r="C61" s="59"/>
      <c r="D61" s="24">
        <v>20</v>
      </c>
      <c r="E61" s="9">
        <v>20</v>
      </c>
      <c r="F61" s="37">
        <v>1</v>
      </c>
      <c r="G61" s="24">
        <v>91</v>
      </c>
      <c r="H61" s="9">
        <v>25</v>
      </c>
      <c r="I61" s="38">
        <v>0.27472527472527475</v>
      </c>
      <c r="J61" s="34">
        <f>(D61-G61)</f>
        <v>-71</v>
      </c>
      <c r="K61" s="39">
        <f>(J61/G61)</f>
        <v>-0.78021978021978022</v>
      </c>
      <c r="L61" s="39">
        <v>1.5686274509803921E-2</v>
      </c>
      <c r="M61" s="39">
        <v>5.3655660377358493E-2</v>
      </c>
      <c r="N61" s="127">
        <v>13</v>
      </c>
      <c r="O61" s="31">
        <v>14</v>
      </c>
      <c r="P61" s="69">
        <f>(E61-H61)</f>
        <v>-5</v>
      </c>
      <c r="Q61" s="70">
        <f>(P61/H61)</f>
        <v>-0.2</v>
      </c>
      <c r="R61" s="41">
        <v>1.5151515151515152E-2</v>
      </c>
      <c r="S61" s="41">
        <v>2.6824034334763949E-2</v>
      </c>
      <c r="T61" s="127">
        <v>12</v>
      </c>
      <c r="U61" s="62">
        <v>10</v>
      </c>
    </row>
    <row r="62" spans="1:21" x14ac:dyDescent="0.2">
      <c r="A62" s="4">
        <v>48</v>
      </c>
      <c r="B62" s="16" t="s">
        <v>38</v>
      </c>
      <c r="C62" s="59"/>
      <c r="D62" s="24"/>
      <c r="E62" s="9"/>
      <c r="F62" s="37"/>
      <c r="G62" s="24"/>
      <c r="H62" s="9"/>
      <c r="I62" s="38"/>
      <c r="J62" s="34"/>
      <c r="K62" s="39"/>
      <c r="L62" s="39"/>
      <c r="M62" s="39"/>
      <c r="N62" s="127"/>
      <c r="O62" s="31"/>
      <c r="P62" s="10"/>
      <c r="Q62" s="41"/>
      <c r="R62" s="41"/>
      <c r="S62" s="41"/>
      <c r="T62" s="127"/>
      <c r="U62" s="62"/>
    </row>
    <row r="63" spans="1:21" x14ac:dyDescent="0.2">
      <c r="A63" s="4">
        <v>49</v>
      </c>
      <c r="B63" s="17" t="s">
        <v>48</v>
      </c>
      <c r="C63" s="59"/>
      <c r="D63" s="24">
        <v>6</v>
      </c>
      <c r="E63" s="9">
        <v>6</v>
      </c>
      <c r="F63" s="37">
        <v>1</v>
      </c>
      <c r="G63" s="24">
        <v>5</v>
      </c>
      <c r="H63" s="9">
        <v>5</v>
      </c>
      <c r="I63" s="38">
        <v>1</v>
      </c>
      <c r="J63" s="34">
        <f>(D63-G63)</f>
        <v>1</v>
      </c>
      <c r="K63" s="39">
        <f>(J63/G63)</f>
        <v>0.2</v>
      </c>
      <c r="L63" s="39">
        <v>4.7058823529411761E-3</v>
      </c>
      <c r="M63" s="39">
        <v>2.94811320754717E-3</v>
      </c>
      <c r="N63" s="127"/>
      <c r="O63" s="31"/>
      <c r="P63" s="69">
        <f>(E63-H63)</f>
        <v>1</v>
      </c>
      <c r="Q63" s="70">
        <f>(P63/H63)</f>
        <v>0.2</v>
      </c>
      <c r="R63" s="41">
        <v>4.5454545454545452E-3</v>
      </c>
      <c r="S63" s="41">
        <v>5.3648068669527897E-3</v>
      </c>
      <c r="T63" s="127"/>
      <c r="U63" s="62"/>
    </row>
    <row r="64" spans="1:21" s="4" customFormat="1" x14ac:dyDescent="0.2">
      <c r="A64" s="4">
        <v>50</v>
      </c>
      <c r="B64" s="6"/>
      <c r="C64" s="58"/>
      <c r="D64" s="25"/>
      <c r="E64" s="12"/>
      <c r="F64" s="43"/>
      <c r="G64" s="25"/>
      <c r="H64" s="12"/>
      <c r="I64" s="44"/>
      <c r="J64" s="33"/>
      <c r="K64" s="45"/>
      <c r="L64" s="45"/>
      <c r="M64" s="45"/>
      <c r="N64" s="8"/>
      <c r="O64" s="61"/>
      <c r="P64" s="14"/>
      <c r="Q64" s="46"/>
      <c r="R64" s="46"/>
      <c r="S64" s="46"/>
      <c r="T64" s="8"/>
      <c r="U64" s="63"/>
    </row>
    <row r="65" spans="1:21" x14ac:dyDescent="0.2">
      <c r="A65" s="4">
        <v>51</v>
      </c>
      <c r="B65" s="6" t="s">
        <v>22</v>
      </c>
      <c r="C65" s="59"/>
      <c r="D65" s="24"/>
      <c r="E65" s="9"/>
      <c r="F65" s="37"/>
      <c r="G65" s="24"/>
      <c r="H65" s="9"/>
      <c r="I65" s="38"/>
      <c r="J65" s="34"/>
      <c r="K65" s="39"/>
      <c r="L65" s="39"/>
      <c r="M65" s="39"/>
      <c r="N65" s="127"/>
      <c r="O65" s="31"/>
      <c r="P65" s="10"/>
      <c r="Q65" s="41"/>
      <c r="R65" s="41"/>
      <c r="S65" s="41"/>
      <c r="T65" s="127"/>
      <c r="U65" s="62"/>
    </row>
    <row r="66" spans="1:21" x14ac:dyDescent="0.2">
      <c r="A66" s="4">
        <v>52</v>
      </c>
      <c r="B66" s="5" t="s">
        <v>36</v>
      </c>
      <c r="C66" s="59"/>
      <c r="D66" s="24"/>
      <c r="E66" s="9"/>
      <c r="F66" s="37"/>
      <c r="G66" s="24"/>
      <c r="H66" s="9"/>
      <c r="I66" s="38"/>
      <c r="J66" s="34"/>
      <c r="K66" s="39"/>
      <c r="L66" s="39"/>
      <c r="M66" s="39"/>
      <c r="N66" s="127"/>
      <c r="O66" s="31"/>
      <c r="P66" s="10"/>
      <c r="Q66" s="41"/>
      <c r="R66" s="41"/>
      <c r="S66" s="41"/>
      <c r="T66" s="127"/>
      <c r="U66" s="62"/>
    </row>
    <row r="67" spans="1:21" x14ac:dyDescent="0.2">
      <c r="A67" s="4">
        <v>53</v>
      </c>
      <c r="B67" s="5" t="s">
        <v>49</v>
      </c>
      <c r="C67" s="59"/>
      <c r="D67" s="24">
        <v>4</v>
      </c>
      <c r="E67" s="9">
        <v>4</v>
      </c>
      <c r="F67" s="37">
        <v>1</v>
      </c>
      <c r="G67" s="24">
        <v>0</v>
      </c>
      <c r="H67" s="9">
        <v>0</v>
      </c>
      <c r="I67" s="38">
        <v>0</v>
      </c>
      <c r="J67" s="34">
        <f>(D67-G67)</f>
        <v>4</v>
      </c>
      <c r="K67" s="39"/>
      <c r="L67" s="39">
        <v>3.1372549019607842E-3</v>
      </c>
      <c r="M67" s="39">
        <v>0</v>
      </c>
      <c r="N67" s="127">
        <v>18</v>
      </c>
      <c r="O67" s="31">
        <v>17</v>
      </c>
      <c r="P67" s="69">
        <f>(E67-H67)</f>
        <v>4</v>
      </c>
      <c r="Q67" s="70"/>
      <c r="R67" s="41">
        <v>3.0303030303030303E-3</v>
      </c>
      <c r="S67" s="41">
        <v>0</v>
      </c>
      <c r="T67" s="127">
        <v>18</v>
      </c>
      <c r="U67" s="62">
        <v>0</v>
      </c>
    </row>
    <row r="68" spans="1:21" x14ac:dyDescent="0.2">
      <c r="A68" s="4">
        <v>54</v>
      </c>
      <c r="B68" s="5" t="s">
        <v>23</v>
      </c>
      <c r="C68" s="59"/>
      <c r="D68" s="24">
        <v>17</v>
      </c>
      <c r="E68" s="9">
        <v>17</v>
      </c>
      <c r="F68" s="37">
        <v>1</v>
      </c>
      <c r="G68" s="24">
        <v>21</v>
      </c>
      <c r="H68" s="9">
        <v>21</v>
      </c>
      <c r="I68" s="38">
        <v>1</v>
      </c>
      <c r="J68" s="34">
        <f>(D68-G68)</f>
        <v>-4</v>
      </c>
      <c r="K68" s="39">
        <f>(J68/G68)</f>
        <v>-0.19047619047619047</v>
      </c>
      <c r="L68" s="39">
        <v>1.3333333333333334E-2</v>
      </c>
      <c r="M68" s="39">
        <v>1.2382075471698114E-2</v>
      </c>
      <c r="N68" s="127">
        <v>16</v>
      </c>
      <c r="O68" s="31">
        <v>12</v>
      </c>
      <c r="P68" s="69">
        <f>(E68-H68)</f>
        <v>-4</v>
      </c>
      <c r="Q68" s="70">
        <f>(P68/H68)</f>
        <v>-0.19047619047619047</v>
      </c>
      <c r="R68" s="41">
        <v>1.2878787878787878E-2</v>
      </c>
      <c r="S68" s="41">
        <v>2.2532188841201718E-2</v>
      </c>
      <c r="T68" s="127">
        <v>15</v>
      </c>
      <c r="U68" s="62">
        <v>11</v>
      </c>
    </row>
    <row r="69" spans="1:21" x14ac:dyDescent="0.2">
      <c r="A69" s="4">
        <v>55</v>
      </c>
      <c r="B69" s="16" t="s">
        <v>50</v>
      </c>
      <c r="C69" s="59"/>
      <c r="D69" s="24"/>
      <c r="E69" s="9"/>
      <c r="F69" s="37"/>
      <c r="G69" s="24"/>
      <c r="H69" s="9"/>
      <c r="I69" s="38"/>
      <c r="J69" s="34"/>
      <c r="K69" s="39"/>
      <c r="L69" s="39"/>
      <c r="M69" s="39"/>
      <c r="N69" s="127"/>
      <c r="O69" s="31"/>
      <c r="P69" s="10"/>
      <c r="Q69" s="41"/>
      <c r="R69" s="41"/>
      <c r="S69" s="41"/>
      <c r="T69" s="30"/>
      <c r="U69" s="62"/>
    </row>
    <row r="70" spans="1:21" x14ac:dyDescent="0.2">
      <c r="A70" s="4">
        <v>56</v>
      </c>
      <c r="B70" s="19" t="s">
        <v>51</v>
      </c>
      <c r="C70" s="59"/>
      <c r="D70" s="24">
        <v>5</v>
      </c>
      <c r="E70" s="9">
        <v>5</v>
      </c>
      <c r="F70" s="37">
        <v>1</v>
      </c>
      <c r="G70" s="24">
        <v>5</v>
      </c>
      <c r="H70" s="9">
        <v>5</v>
      </c>
      <c r="I70" s="38">
        <v>1</v>
      </c>
      <c r="J70" s="34">
        <f>(D70-G70)</f>
        <v>0</v>
      </c>
      <c r="K70" s="39">
        <f>(J70/G70)</f>
        <v>0</v>
      </c>
      <c r="L70" s="39">
        <v>3.9215686274509803E-3</v>
      </c>
      <c r="M70" s="39">
        <v>2.94811320754717E-3</v>
      </c>
      <c r="N70" s="127"/>
      <c r="O70" s="31"/>
      <c r="P70" s="69">
        <f>(E70-H70)</f>
        <v>0</v>
      </c>
      <c r="Q70" s="70">
        <f>(P70/H70)</f>
        <v>0</v>
      </c>
      <c r="R70" s="41">
        <v>3.787878787878788E-3</v>
      </c>
      <c r="S70" s="41">
        <v>5.3648068669527897E-3</v>
      </c>
      <c r="T70" s="40"/>
      <c r="U70" s="42"/>
    </row>
    <row r="71" spans="1:21" ht="15" thickBot="1" x14ac:dyDescent="0.25">
      <c r="B71" s="47"/>
      <c r="C71" s="60"/>
      <c r="D71" s="28"/>
      <c r="E71" s="18"/>
      <c r="F71" s="48"/>
      <c r="G71" s="28"/>
      <c r="H71" s="18"/>
      <c r="I71" s="49"/>
      <c r="J71" s="35"/>
      <c r="K71" s="50"/>
      <c r="L71" s="50"/>
      <c r="M71" s="50"/>
      <c r="N71" s="51"/>
      <c r="O71" s="52"/>
      <c r="P71" s="53"/>
      <c r="Q71" s="50"/>
      <c r="R71" s="50"/>
      <c r="S71" s="50"/>
      <c r="T71" s="51"/>
      <c r="U71" s="54"/>
    </row>
    <row r="72" spans="1:21" ht="15" thickTop="1" x14ac:dyDescent="0.2">
      <c r="B72" s="2"/>
      <c r="F72" s="55"/>
      <c r="I72" s="55"/>
      <c r="K72" s="55"/>
      <c r="L72" s="55"/>
      <c r="M72" s="55"/>
      <c r="N72" s="56"/>
      <c r="O72" s="56"/>
      <c r="Q72" s="55"/>
      <c r="R72" s="55"/>
      <c r="S72" s="55"/>
      <c r="T72" s="56"/>
      <c r="U72" s="56"/>
    </row>
    <row r="73" spans="1:21" x14ac:dyDescent="0.2">
      <c r="B73" s="3" t="s">
        <v>71</v>
      </c>
      <c r="F73" s="55"/>
      <c r="I73" s="55"/>
      <c r="K73" s="55"/>
      <c r="L73" s="55"/>
      <c r="M73" s="55"/>
      <c r="N73" s="56"/>
      <c r="O73" s="56"/>
      <c r="Q73" s="55"/>
      <c r="R73" s="55"/>
      <c r="S73" s="55"/>
      <c r="T73" s="56"/>
      <c r="U73" s="56"/>
    </row>
    <row r="74" spans="1:21" x14ac:dyDescent="0.2">
      <c r="B74" s="3" t="s">
        <v>24</v>
      </c>
      <c r="F74" s="55"/>
      <c r="I74" s="55"/>
      <c r="K74" s="55"/>
      <c r="L74" s="55"/>
      <c r="M74" s="55"/>
      <c r="N74" s="56"/>
      <c r="O74" s="56"/>
      <c r="Q74" s="55"/>
      <c r="R74" s="55"/>
      <c r="S74" s="55"/>
      <c r="T74" s="56"/>
      <c r="U74" s="56"/>
    </row>
    <row r="75" spans="1:21" x14ac:dyDescent="0.2">
      <c r="B75" s="3" t="s">
        <v>25</v>
      </c>
      <c r="F75" s="55"/>
      <c r="I75" s="55"/>
      <c r="K75" s="55"/>
      <c r="L75" s="55"/>
      <c r="M75" s="55"/>
      <c r="N75" s="56"/>
      <c r="O75" s="56"/>
      <c r="Q75" s="55"/>
      <c r="R75" s="55"/>
      <c r="S75" s="55"/>
      <c r="T75" s="56"/>
      <c r="U75" s="56"/>
    </row>
    <row r="76" spans="1:21" x14ac:dyDescent="0.2">
      <c r="B76" s="3" t="s">
        <v>26</v>
      </c>
      <c r="F76" s="55"/>
      <c r="I76" s="55"/>
      <c r="K76" s="55"/>
      <c r="L76" s="55"/>
      <c r="M76" s="55"/>
      <c r="N76" s="56"/>
      <c r="O76" s="56"/>
      <c r="Q76" s="55"/>
      <c r="R76" s="55"/>
      <c r="S76" s="55"/>
      <c r="T76" s="56"/>
      <c r="U76" s="56"/>
    </row>
    <row r="77" spans="1:21" x14ac:dyDescent="0.2">
      <c r="B77" s="3" t="s">
        <v>27</v>
      </c>
      <c r="F77" s="55"/>
      <c r="I77" s="55"/>
      <c r="K77" s="55"/>
      <c r="L77" s="55"/>
      <c r="M77" s="55"/>
      <c r="N77" s="56"/>
      <c r="O77" s="56"/>
      <c r="Q77" s="55"/>
      <c r="R77" s="55"/>
      <c r="S77" s="55"/>
      <c r="T77" s="56"/>
      <c r="U77" s="56"/>
    </row>
    <row r="78" spans="1:21" x14ac:dyDescent="0.2">
      <c r="B78" s="3" t="s">
        <v>32</v>
      </c>
      <c r="F78" s="55"/>
      <c r="I78" s="55"/>
      <c r="K78" s="55"/>
      <c r="L78" s="55"/>
      <c r="M78" s="55"/>
      <c r="N78" s="56"/>
      <c r="O78" s="56"/>
      <c r="Q78" s="55"/>
      <c r="R78" s="55"/>
      <c r="S78" s="55"/>
      <c r="T78" s="56"/>
      <c r="U78" s="56"/>
    </row>
    <row r="79" spans="1:21" x14ac:dyDescent="0.2">
      <c r="B79" s="3" t="s">
        <v>33</v>
      </c>
      <c r="F79" s="55"/>
      <c r="I79" s="55"/>
      <c r="K79" s="55"/>
      <c r="L79" s="55"/>
      <c r="M79" s="55"/>
      <c r="N79" s="56"/>
      <c r="O79" s="56"/>
      <c r="Q79" s="55"/>
      <c r="R79" s="55"/>
      <c r="S79" s="55"/>
      <c r="T79" s="56"/>
      <c r="U79" s="56"/>
    </row>
    <row r="80" spans="1:21" x14ac:dyDescent="0.2">
      <c r="B80" s="3" t="s">
        <v>34</v>
      </c>
      <c r="F80" s="55"/>
      <c r="I80" s="55"/>
      <c r="K80" s="55"/>
      <c r="L80" s="55"/>
      <c r="M80" s="55"/>
      <c r="N80" s="56"/>
      <c r="O80" s="56"/>
      <c r="Q80" s="55"/>
      <c r="R80" s="55"/>
      <c r="S80" s="55"/>
      <c r="T80" s="56"/>
      <c r="U80" s="56"/>
    </row>
    <row r="81" spans="2:21" x14ac:dyDescent="0.2">
      <c r="B81" s="3" t="s">
        <v>35</v>
      </c>
      <c r="F81" s="55"/>
      <c r="I81" s="55"/>
      <c r="K81" s="55"/>
      <c r="L81" s="55"/>
      <c r="M81" s="55"/>
      <c r="N81" s="56"/>
      <c r="O81" s="56"/>
      <c r="Q81" s="55"/>
      <c r="R81" s="55"/>
      <c r="S81" s="55"/>
      <c r="T81" s="56"/>
      <c r="U81" s="56"/>
    </row>
    <row r="82" spans="2:21" x14ac:dyDescent="0.2">
      <c r="B82" s="3" t="s">
        <v>55</v>
      </c>
      <c r="F82" s="55"/>
      <c r="I82" s="55"/>
      <c r="K82" s="55"/>
      <c r="L82" s="55"/>
      <c r="M82" s="55"/>
      <c r="N82" s="56"/>
      <c r="O82" s="56"/>
      <c r="Q82" s="55"/>
      <c r="R82" s="55"/>
      <c r="S82" s="55"/>
      <c r="T82" s="56"/>
      <c r="U82" s="56"/>
    </row>
    <row r="83" spans="2:21" x14ac:dyDescent="0.2">
      <c r="B83" s="3" t="s">
        <v>37</v>
      </c>
      <c r="F83" s="55"/>
      <c r="I83" s="55"/>
      <c r="K83" s="55"/>
      <c r="L83" s="55"/>
      <c r="M83" s="55"/>
      <c r="N83" s="56"/>
      <c r="O83" s="56"/>
      <c r="Q83" s="55"/>
      <c r="R83" s="55"/>
      <c r="S83" s="55"/>
      <c r="T83" s="56"/>
      <c r="U83" s="56"/>
    </row>
    <row r="84" spans="2:21" x14ac:dyDescent="0.2">
      <c r="B84" s="2"/>
      <c r="F84" s="55"/>
      <c r="I84" s="55"/>
      <c r="K84" s="55"/>
      <c r="L84" s="55"/>
      <c r="M84" s="55"/>
      <c r="N84" s="56"/>
      <c r="O84" s="56"/>
      <c r="Q84" s="55"/>
      <c r="R84" s="55"/>
      <c r="S84" s="55"/>
      <c r="T84" s="56"/>
      <c r="U84" s="56"/>
    </row>
  </sheetData>
  <sortState xmlns:xlrd2="http://schemas.microsoft.com/office/spreadsheetml/2017/richdata2" ref="A29:H70">
    <sortCondition ref="A29:A70"/>
  </sortState>
  <mergeCells count="30">
    <mergeCell ref="R12:R14"/>
    <mergeCell ref="S12:S14"/>
    <mergeCell ref="T12:T14"/>
    <mergeCell ref="U12:U14"/>
    <mergeCell ref="M12:M14"/>
    <mergeCell ref="N12:N14"/>
    <mergeCell ref="O12:O14"/>
    <mergeCell ref="P12:P14"/>
    <mergeCell ref="Q12:Q14"/>
    <mergeCell ref="B6:C14"/>
    <mergeCell ref="E11:E14"/>
    <mergeCell ref="F11:F14"/>
    <mergeCell ref="G11:G14"/>
    <mergeCell ref="H11:H14"/>
    <mergeCell ref="J6:O9"/>
    <mergeCell ref="P6:U9"/>
    <mergeCell ref="D6:I8"/>
    <mergeCell ref="D9:F10"/>
    <mergeCell ref="G9:I10"/>
    <mergeCell ref="J10:K11"/>
    <mergeCell ref="L10:M11"/>
    <mergeCell ref="N10:O11"/>
    <mergeCell ref="P10:Q11"/>
    <mergeCell ref="R10:S11"/>
    <mergeCell ref="T10:U11"/>
    <mergeCell ref="D11:D14"/>
    <mergeCell ref="I11:I14"/>
    <mergeCell ref="J12:J14"/>
    <mergeCell ref="K12:K14"/>
    <mergeCell ref="L12:L14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EE0D06-68F1-45C8-91F3-23CC5E8E865E}"/>
</file>

<file path=customXml/itemProps2.xml><?xml version="1.0" encoding="utf-8"?>
<ds:datastoreItem xmlns:ds="http://schemas.openxmlformats.org/officeDocument/2006/customXml" ds:itemID="{E726E491-6BFD-4876-B41D-FA6E1987BF14}"/>
</file>

<file path=customXml/itemProps3.xml><?xml version="1.0" encoding="utf-8"?>
<ds:datastoreItem xmlns:ds="http://schemas.openxmlformats.org/officeDocument/2006/customXml" ds:itemID="{A1EFEC90-F5AA-483D-9AF2-80444E2904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Jesse Ash</cp:lastModifiedBy>
  <cp:lastPrinted>2021-03-02T18:11:06Z</cp:lastPrinted>
  <dcterms:created xsi:type="dcterms:W3CDTF">2007-07-31T12:38:17Z</dcterms:created>
  <dcterms:modified xsi:type="dcterms:W3CDTF">2021-03-02T18:35:44Z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