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February/"/>
    </mc:Choice>
  </mc:AlternateContent>
  <xr:revisionPtr revIDLastSave="0" documentId="8_{41578850-1653-471D-B7A4-972804396BC4}" xr6:coauthVersionLast="46" xr6:coauthVersionMax="46" xr10:uidLastSave="{00000000-0000-0000-0000-000000000000}"/>
  <bookViews>
    <workbookView xWindow="20370" yWindow="915" windowWidth="29040" windowHeight="15840" xr2:uid="{865F0F50-2CC0-457B-B952-39017925A2FE}"/>
  </bookViews>
  <sheets>
    <sheet name="1B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8" i="1" l="1"/>
  <c r="M68" i="1"/>
  <c r="N61" i="1"/>
  <c r="M61" i="1"/>
  <c r="N44" i="1"/>
  <c r="M44" i="1"/>
  <c r="N42" i="1"/>
  <c r="M42" i="1"/>
  <c r="N41" i="1"/>
  <c r="M41" i="1"/>
  <c r="N38" i="1"/>
  <c r="M38" i="1"/>
  <c r="N37" i="1"/>
  <c r="M37" i="1"/>
  <c r="N36" i="1"/>
  <c r="M36" i="1"/>
  <c r="N34" i="1"/>
  <c r="M34" i="1"/>
  <c r="N33" i="1"/>
  <c r="M33" i="1"/>
  <c r="N28" i="1"/>
  <c r="M28" i="1"/>
  <c r="N25" i="1"/>
  <c r="M25" i="1"/>
  <c r="N24" i="1"/>
  <c r="M24" i="1"/>
  <c r="N23" i="1"/>
  <c r="M23" i="1"/>
  <c r="N22" i="1"/>
  <c r="M22" i="1"/>
  <c r="N21" i="1"/>
  <c r="M21" i="1"/>
  <c r="N20" i="1"/>
  <c r="M20" i="1"/>
  <c r="N18" i="1"/>
  <c r="M18" i="1"/>
  <c r="N16" i="1"/>
  <c r="M16" i="1"/>
  <c r="B83" i="1"/>
  <c r="B82" i="1"/>
  <c r="B81" i="1"/>
  <c r="B80" i="1"/>
  <c r="B79" i="1"/>
  <c r="B78" i="1"/>
  <c r="B77" i="1"/>
  <c r="B76" i="1"/>
  <c r="B75" i="1"/>
  <c r="B74" i="1"/>
  <c r="B73" i="1"/>
  <c r="N70" i="1"/>
  <c r="M70" i="1"/>
  <c r="L70" i="1"/>
  <c r="K70" i="1"/>
  <c r="J70" i="1"/>
  <c r="H70" i="1"/>
  <c r="G70" i="1"/>
  <c r="F70" i="1"/>
  <c r="E70" i="1"/>
  <c r="D70" i="1"/>
  <c r="C70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C67" i="1"/>
  <c r="L63" i="1"/>
  <c r="K63" i="1"/>
  <c r="J63" i="1"/>
  <c r="H63" i="1"/>
  <c r="G63" i="1"/>
  <c r="F63" i="1"/>
  <c r="E63" i="1"/>
  <c r="D63" i="1"/>
  <c r="C63" i="1"/>
  <c r="L61" i="1"/>
  <c r="K61" i="1"/>
  <c r="J61" i="1"/>
  <c r="I61" i="1"/>
  <c r="H61" i="1"/>
  <c r="G61" i="1"/>
  <c r="F61" i="1"/>
  <c r="E61" i="1"/>
  <c r="D61" i="1"/>
  <c r="C61" i="1"/>
  <c r="L57" i="1"/>
  <c r="K57" i="1"/>
  <c r="J57" i="1"/>
  <c r="I57" i="1"/>
  <c r="H57" i="1"/>
  <c r="G57" i="1"/>
  <c r="F57" i="1"/>
  <c r="E57" i="1"/>
  <c r="D57" i="1"/>
  <c r="C57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H41" i="1"/>
  <c r="G41" i="1"/>
  <c r="F41" i="1"/>
  <c r="E41" i="1"/>
  <c r="D41" i="1"/>
  <c r="C41" i="1"/>
  <c r="L39" i="1"/>
  <c r="K39" i="1"/>
  <c r="J39" i="1"/>
  <c r="I39" i="1"/>
  <c r="H39" i="1"/>
  <c r="G39" i="1"/>
  <c r="F39" i="1"/>
  <c r="E39" i="1"/>
  <c r="D39" i="1"/>
  <c r="C39" i="1"/>
  <c r="L38" i="1"/>
  <c r="K38" i="1"/>
  <c r="J38" i="1"/>
  <c r="I38" i="1"/>
  <c r="H38" i="1"/>
  <c r="G38" i="1"/>
  <c r="F38" i="1"/>
  <c r="E38" i="1"/>
  <c r="D38" i="1"/>
  <c r="C38" i="1"/>
  <c r="L37" i="1"/>
  <c r="K37" i="1"/>
  <c r="J37" i="1"/>
  <c r="I37" i="1"/>
  <c r="H37" i="1"/>
  <c r="G37" i="1"/>
  <c r="F37" i="1"/>
  <c r="E37" i="1"/>
  <c r="D37" i="1"/>
  <c r="C37" i="1"/>
  <c r="L36" i="1"/>
  <c r="K36" i="1"/>
  <c r="J36" i="1"/>
  <c r="H36" i="1"/>
  <c r="G36" i="1"/>
  <c r="F36" i="1"/>
  <c r="E36" i="1"/>
  <c r="D36" i="1"/>
  <c r="C36" i="1"/>
  <c r="L34" i="1"/>
  <c r="K34" i="1"/>
  <c r="J34" i="1"/>
  <c r="I34" i="1"/>
  <c r="H34" i="1"/>
  <c r="G34" i="1"/>
  <c r="F34" i="1"/>
  <c r="E34" i="1"/>
  <c r="D34" i="1"/>
  <c r="C34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H28" i="1"/>
  <c r="G28" i="1"/>
  <c r="F28" i="1"/>
  <c r="E28" i="1"/>
  <c r="D28" i="1"/>
  <c r="C28" i="1"/>
  <c r="N26" i="1"/>
  <c r="M26" i="1"/>
  <c r="L26" i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L20" i="1"/>
  <c r="K20" i="1"/>
  <c r="J20" i="1"/>
  <c r="H20" i="1"/>
  <c r="G20" i="1"/>
  <c r="F20" i="1"/>
  <c r="E20" i="1"/>
  <c r="D20" i="1"/>
  <c r="C20" i="1"/>
  <c r="L18" i="1"/>
  <c r="K18" i="1"/>
  <c r="J18" i="1"/>
  <c r="H18" i="1"/>
  <c r="G18" i="1"/>
  <c r="F18" i="1"/>
  <c r="E18" i="1"/>
  <c r="D18" i="1"/>
  <c r="C18" i="1"/>
  <c r="L16" i="1"/>
  <c r="K16" i="1"/>
  <c r="J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<sst xmlns="http://schemas.openxmlformats.org/spreadsheetml/2006/main" count="66" uniqueCount="60">
  <si>
    <t>Table 1B.2</t>
  </si>
  <si>
    <t>NEW HOUSING CONSTRUCTION AND VALUE :  YEAR TO DATE FEBRUARY 20120</t>
  </si>
  <si>
    <t>JURISDICTION</t>
  </si>
  <si>
    <t>NEW HOUSING UNITS AUTHORIZED FOR CONSTRUCTION BY BUILDING PERMITS</t>
  </si>
  <si>
    <t>ALL NEW CONSTRUCTION(1)</t>
  </si>
  <si>
    <t>SINGLE FAMILY HOUSING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</si>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</sst>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2" fontId="2" fillId="0" borderId="9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41" fontId="2" fillId="0" borderId="18" xfId="0" applyNumberFormat="1" applyFont="1" applyBorder="1" applyAlignment="1">
      <alignment horizontal="center" vertical="center"/>
    </xf>
    <xf numFmtId="42" fontId="2" fillId="0" borderId="0" xfId="1" applyNumberFormat="1" applyFont="1" applyBorder="1" applyAlignment="1">
      <alignment horizontal="center" vertical="center"/>
    </xf>
    <xf numFmtId="42" fontId="2" fillId="0" borderId="18" xfId="1" applyNumberFormat="1" applyFont="1" applyBorder="1" applyAlignment="1">
      <alignment horizontal="center" vertical="center"/>
    </xf>
    <xf numFmtId="42" fontId="2" fillId="0" borderId="18" xfId="1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41" fontId="2" fillId="0" borderId="24" xfId="0" applyNumberFormat="1" applyFont="1" applyBorder="1" applyAlignment="1">
      <alignment horizontal="center" vertical="center"/>
    </xf>
    <xf numFmtId="42" fontId="2" fillId="0" borderId="14" xfId="1" applyNumberFormat="1" applyFont="1" applyBorder="1" applyAlignment="1">
      <alignment horizontal="center" vertical="center"/>
    </xf>
    <xf numFmtId="42" fontId="2" fillId="0" borderId="24" xfId="1" applyNumberFormat="1" applyFont="1" applyBorder="1" applyAlignment="1">
      <alignment horizontal="center" vertical="center"/>
    </xf>
    <xf numFmtId="42" fontId="2" fillId="0" borderId="24" xfId="1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64" fontId="2" fillId="0" borderId="2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41" fontId="3" fillId="0" borderId="6" xfId="0" applyNumberFormat="1" applyFont="1" applyBorder="1"/>
    <xf numFmtId="41" fontId="3" fillId="0" borderId="18" xfId="0" applyNumberFormat="1" applyFont="1" applyBorder="1"/>
    <xf numFmtId="164" fontId="3" fillId="0" borderId="0" xfId="1" applyNumberFormat="1" applyFont="1" applyBorder="1"/>
    <xf numFmtId="164" fontId="3" fillId="0" borderId="18" xfId="1" applyNumberFormat="1" applyFont="1" applyBorder="1"/>
    <xf numFmtId="1" fontId="3" fillId="0" borderId="12" xfId="0" applyNumberFormat="1" applyFont="1" applyBorder="1" applyAlignment="1">
      <alignment horizontal="center"/>
    </xf>
    <xf numFmtId="0" fontId="4" fillId="0" borderId="0" xfId="0" applyFont="1"/>
    <xf numFmtId="164" fontId="2" fillId="0" borderId="18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18" xfId="0" applyNumberFormat="1" applyFont="1" applyBorder="1"/>
    <xf numFmtId="164" fontId="2" fillId="0" borderId="0" xfId="1" applyNumberFormat="1" applyFont="1" applyBorder="1"/>
    <xf numFmtId="164" fontId="2" fillId="0" borderId="18" xfId="1" applyNumberFormat="1" applyFont="1" applyBorder="1"/>
    <xf numFmtId="41" fontId="2" fillId="0" borderId="12" xfId="0" applyNumberFormat="1" applyFont="1" applyBorder="1"/>
    <xf numFmtId="164" fontId="2" fillId="0" borderId="7" xfId="1" applyNumberFormat="1" applyFont="1" applyBorder="1"/>
    <xf numFmtId="0" fontId="2" fillId="0" borderId="5" xfId="0" applyFont="1" applyBorder="1"/>
    <xf numFmtId="1" fontId="2" fillId="0" borderId="12" xfId="0" applyNumberFormat="1" applyFont="1" applyBorder="1" applyAlignment="1">
      <alignment horizontal="center"/>
    </xf>
    <xf numFmtId="164" fontId="3" fillId="0" borderId="7" xfId="1" applyNumberFormat="1" applyFont="1" applyBorder="1"/>
    <xf numFmtId="3" fontId="5" fillId="0" borderId="5" xfId="0" applyNumberFormat="1" applyFont="1" applyBorder="1"/>
    <xf numFmtId="3" fontId="6" fillId="0" borderId="5" xfId="0" applyNumberFormat="1" applyFont="1" applyBorder="1"/>
    <xf numFmtId="41" fontId="3" fillId="0" borderId="12" xfId="0" applyNumberFormat="1" applyFont="1" applyBorder="1"/>
    <xf numFmtId="41" fontId="7" fillId="0" borderId="12" xfId="0" applyNumberFormat="1" applyFont="1" applyBorder="1" applyAlignment="1">
      <alignment horizontal="center"/>
    </xf>
    <xf numFmtId="0" fontId="3" fillId="0" borderId="5" xfId="0" applyFont="1" applyBorder="1"/>
    <xf numFmtId="41" fontId="8" fillId="0" borderId="0" xfId="0" applyNumberFormat="1" applyFont="1"/>
    <xf numFmtId="0" fontId="8" fillId="0" borderId="12" xfId="0" applyFont="1" applyBorder="1" applyAlignment="1">
      <alignment horizontal="center"/>
    </xf>
    <xf numFmtId="164" fontId="8" fillId="0" borderId="18" xfId="1" applyNumberFormat="1" applyFont="1" applyBorder="1"/>
    <xf numFmtId="0" fontId="7" fillId="0" borderId="12" xfId="0" applyFont="1" applyBorder="1" applyAlignment="1">
      <alignment horizontal="center"/>
    </xf>
    <xf numFmtId="41" fontId="8" fillId="0" borderId="6" xfId="0" applyNumberFormat="1" applyFont="1" applyBorder="1"/>
    <xf numFmtId="41" fontId="8" fillId="0" borderId="18" xfId="0" applyNumberFormat="1" applyFont="1" applyBorder="1"/>
    <xf numFmtId="164" fontId="8" fillId="0" borderId="0" xfId="1" applyNumberFormat="1" applyFont="1" applyBorder="1"/>
    <xf numFmtId="0" fontId="6" fillId="0" borderId="5" xfId="0" applyFont="1" applyBorder="1"/>
    <xf numFmtId="164" fontId="6" fillId="0" borderId="18" xfId="1" applyNumberFormat="1" applyFont="1" applyBorder="1"/>
    <xf numFmtId="164" fontId="6" fillId="0" borderId="7" xfId="1" applyNumberFormat="1" applyFont="1" applyBorder="1"/>
    <xf numFmtId="42" fontId="3" fillId="0" borderId="5" xfId="0" applyNumberFormat="1" applyFont="1" applyBorder="1"/>
    <xf numFmtId="0" fontId="8" fillId="0" borderId="12" xfId="0" applyFont="1" applyBorder="1" applyAlignment="1">
      <alignment horizontal="center" vertical="center"/>
    </xf>
    <xf numFmtId="41" fontId="8" fillId="0" borderId="12" xfId="0" applyNumberFormat="1" applyFont="1" applyBorder="1" applyAlignment="1">
      <alignment horizontal="center" vertical="center"/>
    </xf>
    <xf numFmtId="49" fontId="3" fillId="0" borderId="5" xfId="0" applyNumberFormat="1" applyFont="1" applyBorder="1"/>
    <xf numFmtId="49" fontId="3" fillId="0" borderId="25" xfId="0" applyNumberFormat="1" applyFont="1" applyBorder="1"/>
    <xf numFmtId="41" fontId="3" fillId="0" borderId="26" xfId="0" applyNumberFormat="1" applyFont="1" applyBorder="1"/>
    <xf numFmtId="41" fontId="3" fillId="0" borderId="27" xfId="0" applyNumberFormat="1" applyFont="1" applyBorder="1"/>
    <xf numFmtId="164" fontId="3" fillId="0" borderId="28" xfId="1" applyNumberFormat="1" applyFont="1" applyBorder="1"/>
    <xf numFmtId="0" fontId="3" fillId="0" borderId="28" xfId="0" applyFont="1" applyBorder="1"/>
    <xf numFmtId="164" fontId="3" fillId="0" borderId="27" xfId="1" applyNumberFormat="1" applyFont="1" applyBorder="1"/>
    <xf numFmtId="1" fontId="3" fillId="0" borderId="29" xfId="0" applyNumberFormat="1" applyFont="1" applyBorder="1" applyAlignment="1">
      <alignment horizontal="center"/>
    </xf>
    <xf numFmtId="164" fontId="3" fillId="0" borderId="30" xfId="1" applyNumberFormat="1" applyFont="1" applyBorder="1"/>
    <xf numFmtId="164" fontId="3" fillId="0" borderId="0" xfId="1" applyNumberFormat="1" applyFont="1"/>
    <xf numFmtId="49" fontId="2" fillId="0" borderId="0" xfId="0" applyNumberFormat="1" applyFont="1"/>
    <xf numFmtId="49" fontId="3" fillId="0" borderId="0" xfId="0" applyNumberFormat="1" applyFont="1"/>
    <xf numFmtId="164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00">
          <cell r="T100">
            <v>2054</v>
          </cell>
          <cell r="U100">
            <v>2646</v>
          </cell>
          <cell r="V100">
            <v>563078000</v>
          </cell>
          <cell r="X100">
            <v>2020</v>
          </cell>
          <cell r="Y100">
            <v>474711000</v>
          </cell>
          <cell r="Z100">
            <v>235005.44554455444</v>
          </cell>
          <cell r="AC100">
            <v>22</v>
          </cell>
          <cell r="AD100">
            <v>591</v>
          </cell>
          <cell r="AE100">
            <v>84111000</v>
          </cell>
        </row>
        <row r="102">
          <cell r="T102">
            <v>2009</v>
          </cell>
          <cell r="U102">
            <v>2601</v>
          </cell>
          <cell r="V102">
            <v>552608027</v>
          </cell>
          <cell r="X102">
            <v>1975</v>
          </cell>
          <cell r="Y102">
            <v>464240951</v>
          </cell>
          <cell r="Z102">
            <v>235058.7093670886</v>
          </cell>
          <cell r="AC102">
            <v>22</v>
          </cell>
          <cell r="AD102">
            <v>591</v>
          </cell>
          <cell r="AE102">
            <v>84111139</v>
          </cell>
        </row>
        <row r="104">
          <cell r="T104">
            <v>1965</v>
          </cell>
          <cell r="U104">
            <v>2333</v>
          </cell>
          <cell r="V104">
            <v>505956521</v>
          </cell>
          <cell r="X104">
            <v>1933</v>
          </cell>
          <cell r="Y104">
            <v>451837351</v>
          </cell>
          <cell r="Z104">
            <v>233749.27625452663</v>
          </cell>
          <cell r="AC104">
            <v>20</v>
          </cell>
          <cell r="AD104">
            <v>365</v>
          </cell>
          <cell r="AE104">
            <v>49863233</v>
          </cell>
        </row>
        <row r="105">
          <cell r="T105">
            <v>1106</v>
          </cell>
          <cell r="U105">
            <v>1190</v>
          </cell>
          <cell r="V105">
            <v>269957175</v>
          </cell>
          <cell r="X105">
            <v>1099</v>
          </cell>
          <cell r="Y105">
            <v>257735840</v>
          </cell>
          <cell r="Z105">
            <v>234518.50773430392</v>
          </cell>
          <cell r="AC105">
            <v>1</v>
          </cell>
          <cell r="AD105">
            <v>79</v>
          </cell>
          <cell r="AE105">
            <v>11053661</v>
          </cell>
        </row>
        <row r="106">
          <cell r="T106">
            <v>803</v>
          </cell>
          <cell r="U106">
            <v>1080</v>
          </cell>
          <cell r="V106">
            <v>222389842</v>
          </cell>
          <cell r="X106">
            <v>779</v>
          </cell>
          <cell r="Y106">
            <v>181287007</v>
          </cell>
          <cell r="Z106">
            <v>232717.59563543004</v>
          </cell>
          <cell r="AC106">
            <v>18</v>
          </cell>
          <cell r="AD106">
            <v>278</v>
          </cell>
          <cell r="AE106">
            <v>38014572</v>
          </cell>
        </row>
        <row r="107">
          <cell r="T107">
            <v>56</v>
          </cell>
          <cell r="U107">
            <v>63</v>
          </cell>
          <cell r="V107">
            <v>13609504</v>
          </cell>
          <cell r="X107">
            <v>55</v>
          </cell>
          <cell r="Y107">
            <v>12814504</v>
          </cell>
          <cell r="Z107">
            <v>232990.98181818181</v>
          </cell>
          <cell r="AC107">
            <v>1</v>
          </cell>
          <cell r="AD107">
            <v>8</v>
          </cell>
          <cell r="AE107">
            <v>795000</v>
          </cell>
        </row>
        <row r="108">
          <cell r="T108">
            <v>44</v>
          </cell>
          <cell r="U108">
            <v>268</v>
          </cell>
          <cell r="V108">
            <v>46651506</v>
          </cell>
          <cell r="X108">
            <v>42</v>
          </cell>
          <cell r="Y108">
            <v>12403600</v>
          </cell>
          <cell r="Z108">
            <v>295323.80952380953</v>
          </cell>
          <cell r="AC108">
            <v>2</v>
          </cell>
          <cell r="AD108">
            <v>226</v>
          </cell>
          <cell r="AE108">
            <v>34247906</v>
          </cell>
        </row>
        <row r="109">
          <cell r="T109">
            <v>20</v>
          </cell>
          <cell r="U109">
            <v>244</v>
          </cell>
          <cell r="V109">
            <v>37083856</v>
          </cell>
          <cell r="X109">
            <v>18</v>
          </cell>
          <cell r="Y109">
            <v>2835950</v>
          </cell>
          <cell r="Z109">
            <v>157552.77777777778</v>
          </cell>
          <cell r="AC109">
            <v>2</v>
          </cell>
          <cell r="AD109">
            <v>226</v>
          </cell>
          <cell r="AE109">
            <v>34247906</v>
          </cell>
        </row>
        <row r="110">
          <cell r="T110">
            <v>24</v>
          </cell>
          <cell r="U110">
            <v>24</v>
          </cell>
          <cell r="V110">
            <v>9567650</v>
          </cell>
          <cell r="X110">
            <v>24</v>
          </cell>
          <cell r="Y110">
            <v>9567650</v>
          </cell>
          <cell r="Z110">
            <v>398652.08333333331</v>
          </cell>
          <cell r="AC110">
            <v>0</v>
          </cell>
          <cell r="AD110">
            <v>0</v>
          </cell>
          <cell r="AE110">
            <v>0</v>
          </cell>
        </row>
        <row r="112">
          <cell r="T112">
            <v>714</v>
          </cell>
          <cell r="U112">
            <v>953</v>
          </cell>
          <cell r="V112">
            <v>203403801</v>
          </cell>
          <cell r="X112">
            <v>711</v>
          </cell>
          <cell r="Y112">
            <v>166955895</v>
          </cell>
          <cell r="Z112">
            <v>234818.41772151898</v>
          </cell>
          <cell r="AC112">
            <v>3</v>
          </cell>
          <cell r="AD112">
            <v>242</v>
          </cell>
          <cell r="AE112">
            <v>36447906</v>
          </cell>
        </row>
        <row r="113">
          <cell r="T113">
            <v>349</v>
          </cell>
          <cell r="U113">
            <v>349</v>
          </cell>
          <cell r="V113">
            <v>82282209</v>
          </cell>
          <cell r="X113">
            <v>349</v>
          </cell>
          <cell r="Y113">
            <v>82282209</v>
          </cell>
          <cell r="Z113">
            <v>235765.64183381089</v>
          </cell>
          <cell r="AA113">
            <v>10</v>
          </cell>
          <cell r="AC113">
            <v>0</v>
          </cell>
          <cell r="AD113">
            <v>0</v>
          </cell>
          <cell r="AE113">
            <v>0</v>
          </cell>
        </row>
        <row r="114">
          <cell r="T114">
            <v>96</v>
          </cell>
          <cell r="U114">
            <v>96</v>
          </cell>
          <cell r="V114">
            <v>22795843</v>
          </cell>
          <cell r="X114">
            <v>96</v>
          </cell>
          <cell r="Y114">
            <v>22795843</v>
          </cell>
          <cell r="Z114">
            <v>237456.69791666666</v>
          </cell>
          <cell r="AA114">
            <v>6</v>
          </cell>
          <cell r="AC114">
            <v>0</v>
          </cell>
          <cell r="AD114">
            <v>0</v>
          </cell>
          <cell r="AE114">
            <v>0</v>
          </cell>
        </row>
        <row r="115">
          <cell r="T115">
            <v>23</v>
          </cell>
          <cell r="U115">
            <v>23</v>
          </cell>
          <cell r="V115">
            <v>5461504</v>
          </cell>
          <cell r="X115">
            <v>23</v>
          </cell>
          <cell r="Y115">
            <v>5461504</v>
          </cell>
          <cell r="Z115">
            <v>237456.69565217392</v>
          </cell>
          <cell r="AA115">
            <v>6</v>
          </cell>
          <cell r="AC115">
            <v>0</v>
          </cell>
          <cell r="AD115">
            <v>0</v>
          </cell>
          <cell r="AE115">
            <v>0</v>
          </cell>
        </row>
        <row r="116">
          <cell r="T116">
            <v>92</v>
          </cell>
          <cell r="U116">
            <v>92</v>
          </cell>
          <cell r="V116">
            <v>21998647</v>
          </cell>
          <cell r="X116">
            <v>92</v>
          </cell>
          <cell r="Y116">
            <v>21998647</v>
          </cell>
          <cell r="Z116">
            <v>239115.72826086957</v>
          </cell>
          <cell r="AA116">
            <v>4</v>
          </cell>
          <cell r="AC116">
            <v>0</v>
          </cell>
          <cell r="AD116">
            <v>0</v>
          </cell>
          <cell r="AE116">
            <v>0</v>
          </cell>
        </row>
        <row r="117">
          <cell r="T117">
            <v>134</v>
          </cell>
          <cell r="U117">
            <v>149</v>
          </cell>
          <cell r="V117">
            <v>33781742</v>
          </cell>
          <cell r="X117">
            <v>133</v>
          </cell>
          <cell r="Y117">
            <v>31581742</v>
          </cell>
          <cell r="Z117">
            <v>237456.70676691728</v>
          </cell>
          <cell r="AA117">
            <v>6</v>
          </cell>
          <cell r="AC117">
            <v>1</v>
          </cell>
          <cell r="AD117">
            <v>16</v>
          </cell>
          <cell r="AE117">
            <v>2200000</v>
          </cell>
        </row>
        <row r="118">
          <cell r="T118">
            <v>20</v>
          </cell>
          <cell r="U118">
            <v>244</v>
          </cell>
          <cell r="V118">
            <v>37083856</v>
          </cell>
          <cell r="X118">
            <v>18</v>
          </cell>
          <cell r="Y118">
            <v>2835950</v>
          </cell>
          <cell r="Z118">
            <v>157552.77777777778</v>
          </cell>
          <cell r="AA118">
            <v>18</v>
          </cell>
          <cell r="AC118">
            <v>2</v>
          </cell>
          <cell r="AD118">
            <v>226</v>
          </cell>
          <cell r="AE118">
            <v>34247906</v>
          </cell>
        </row>
        <row r="120">
          <cell r="T120">
            <v>862</v>
          </cell>
          <cell r="U120">
            <v>1092</v>
          </cell>
          <cell r="V120">
            <v>231500363</v>
          </cell>
          <cell r="X120">
            <v>838</v>
          </cell>
          <cell r="Y120">
            <v>193874739</v>
          </cell>
          <cell r="Z120">
            <v>231354.10381861575</v>
          </cell>
          <cell r="AC120">
            <v>12</v>
          </cell>
          <cell r="AD120">
            <v>219</v>
          </cell>
          <cell r="AE120">
            <v>33369687</v>
          </cell>
        </row>
        <row r="121">
          <cell r="T121">
            <v>201</v>
          </cell>
          <cell r="U121">
            <v>347</v>
          </cell>
          <cell r="V121">
            <v>66621240</v>
          </cell>
          <cell r="X121">
            <v>184</v>
          </cell>
          <cell r="Y121">
            <v>41216951</v>
          </cell>
          <cell r="Z121">
            <v>224005.16847826086</v>
          </cell>
          <cell r="AA121">
            <v>12</v>
          </cell>
          <cell r="AC121">
            <v>11</v>
          </cell>
          <cell r="AD121">
            <v>140</v>
          </cell>
          <cell r="AE121">
            <v>22316026</v>
          </cell>
        </row>
        <row r="122">
          <cell r="T122">
            <v>256</v>
          </cell>
          <cell r="U122">
            <v>338</v>
          </cell>
          <cell r="V122">
            <v>68554990</v>
          </cell>
          <cell r="X122">
            <v>251</v>
          </cell>
          <cell r="Y122">
            <v>56821329</v>
          </cell>
          <cell r="Z122">
            <v>226379.796812749</v>
          </cell>
          <cell r="AA122">
            <v>11</v>
          </cell>
          <cell r="AC122">
            <v>1</v>
          </cell>
          <cell r="AD122">
            <v>79</v>
          </cell>
          <cell r="AE122">
            <v>11053661</v>
          </cell>
        </row>
        <row r="123">
          <cell r="T123">
            <v>405</v>
          </cell>
          <cell r="U123">
            <v>407</v>
          </cell>
          <cell r="V123">
            <v>96324133</v>
          </cell>
          <cell r="X123">
            <v>403</v>
          </cell>
          <cell r="Y123">
            <v>95836459</v>
          </cell>
          <cell r="Z123">
            <v>237807.59057071959</v>
          </cell>
          <cell r="AA123">
            <v>5</v>
          </cell>
          <cell r="AC123">
            <v>0</v>
          </cell>
          <cell r="AD123">
            <v>0</v>
          </cell>
          <cell r="AE123">
            <v>0</v>
          </cell>
        </row>
        <row r="125">
          <cell r="T125">
            <v>288</v>
          </cell>
          <cell r="U125">
            <v>384</v>
          </cell>
          <cell r="V125">
            <v>79327824</v>
          </cell>
          <cell r="X125">
            <v>283</v>
          </cell>
          <cell r="Y125">
            <v>68229278</v>
          </cell>
          <cell r="Z125">
            <v>241092.8551236749</v>
          </cell>
          <cell r="AC125">
            <v>5</v>
          </cell>
          <cell r="AD125">
            <v>101</v>
          </cell>
          <cell r="AE125">
            <v>11098546</v>
          </cell>
        </row>
        <row r="126">
          <cell r="T126">
            <v>42</v>
          </cell>
          <cell r="U126">
            <v>134</v>
          </cell>
          <cell r="V126">
            <v>20023355</v>
          </cell>
          <cell r="X126">
            <v>38</v>
          </cell>
          <cell r="Y126">
            <v>9023355</v>
          </cell>
          <cell r="Z126">
            <v>237456.71052631579</v>
          </cell>
          <cell r="AA126">
            <v>6</v>
          </cell>
          <cell r="AC126">
            <v>4</v>
          </cell>
          <cell r="AD126">
            <v>96</v>
          </cell>
          <cell r="AE126">
            <v>11000000</v>
          </cell>
        </row>
        <row r="127">
          <cell r="T127">
            <v>81</v>
          </cell>
          <cell r="U127">
            <v>81</v>
          </cell>
          <cell r="V127">
            <v>25185500</v>
          </cell>
          <cell r="X127">
            <v>81</v>
          </cell>
          <cell r="Y127">
            <v>25185500</v>
          </cell>
          <cell r="Z127">
            <v>310932.09876543208</v>
          </cell>
          <cell r="AA127">
            <v>2</v>
          </cell>
          <cell r="AC127">
            <v>0</v>
          </cell>
          <cell r="AD127">
            <v>0</v>
          </cell>
          <cell r="AE127">
            <v>0</v>
          </cell>
        </row>
        <row r="128">
          <cell r="T128">
            <v>165</v>
          </cell>
          <cell r="U128">
            <v>169</v>
          </cell>
          <cell r="V128">
            <v>34118969</v>
          </cell>
          <cell r="X128">
            <v>164</v>
          </cell>
          <cell r="Y128">
            <v>34020423</v>
          </cell>
          <cell r="Z128">
            <v>207441.60365853659</v>
          </cell>
          <cell r="AA128">
            <v>15</v>
          </cell>
          <cell r="AC128">
            <v>1</v>
          </cell>
          <cell r="AD128">
            <v>5</v>
          </cell>
          <cell r="AE128">
            <v>98546</v>
          </cell>
        </row>
        <row r="134">
          <cell r="T134">
            <v>12</v>
          </cell>
          <cell r="U134">
            <v>12</v>
          </cell>
          <cell r="V134">
            <v>5633000</v>
          </cell>
          <cell r="X134">
            <v>12</v>
          </cell>
          <cell r="Y134">
            <v>5633000</v>
          </cell>
          <cell r="Z134">
            <v>469416.66666666669</v>
          </cell>
          <cell r="AA134">
            <v>1</v>
          </cell>
          <cell r="AC134">
            <v>0</v>
          </cell>
          <cell r="AD134">
            <v>0</v>
          </cell>
          <cell r="AE134">
            <v>0</v>
          </cell>
        </row>
        <row r="135">
          <cell r="T135">
            <v>22</v>
          </cell>
          <cell r="U135">
            <v>22</v>
          </cell>
          <cell r="V135">
            <v>6357472</v>
          </cell>
          <cell r="X135">
            <v>22</v>
          </cell>
          <cell r="Y135">
            <v>6357472</v>
          </cell>
          <cell r="Z135">
            <v>288976</v>
          </cell>
          <cell r="AA135">
            <v>3</v>
          </cell>
          <cell r="AC135">
            <v>0</v>
          </cell>
          <cell r="AD135">
            <v>0</v>
          </cell>
          <cell r="AE135">
            <v>0</v>
          </cell>
        </row>
        <row r="141">
          <cell r="T141">
            <v>35</v>
          </cell>
          <cell r="U141">
            <v>35</v>
          </cell>
          <cell r="V141">
            <v>6497885</v>
          </cell>
          <cell r="X141">
            <v>35</v>
          </cell>
          <cell r="Y141">
            <v>6497885</v>
          </cell>
          <cell r="Z141">
            <v>185653.85714285713</v>
          </cell>
          <cell r="AA141">
            <v>17</v>
          </cell>
          <cell r="AC141">
            <v>0</v>
          </cell>
          <cell r="AD141">
            <v>0</v>
          </cell>
          <cell r="AE141">
            <v>0</v>
          </cell>
        </row>
        <row r="145">
          <cell r="T145">
            <v>30</v>
          </cell>
          <cell r="U145">
            <v>50</v>
          </cell>
          <cell r="V145">
            <v>8701000</v>
          </cell>
          <cell r="X145">
            <v>29</v>
          </cell>
          <cell r="Y145">
            <v>6301000</v>
          </cell>
          <cell r="Z145">
            <v>217275.86206896551</v>
          </cell>
          <cell r="AA145">
            <v>13</v>
          </cell>
          <cell r="AC145">
            <v>1</v>
          </cell>
          <cell r="AD145">
            <v>21</v>
          </cell>
          <cell r="AE145">
            <v>2400000</v>
          </cell>
        </row>
        <row r="147">
          <cell r="T147">
            <v>6</v>
          </cell>
          <cell r="U147">
            <v>6</v>
          </cell>
          <cell r="V147">
            <v>2586774</v>
          </cell>
          <cell r="X147">
            <v>6</v>
          </cell>
          <cell r="Y147">
            <v>2586774</v>
          </cell>
          <cell r="Z147">
            <v>431129</v>
          </cell>
          <cell r="AC147">
            <v>0</v>
          </cell>
          <cell r="AD147">
            <v>0</v>
          </cell>
          <cell r="AE147">
            <v>0</v>
          </cell>
        </row>
        <row r="151">
          <cell r="T151">
            <v>3</v>
          </cell>
          <cell r="U151">
            <v>3</v>
          </cell>
          <cell r="V151">
            <v>634486</v>
          </cell>
          <cell r="X151">
            <v>3</v>
          </cell>
          <cell r="Y151">
            <v>634486</v>
          </cell>
          <cell r="Z151">
            <v>211495.33333333334</v>
          </cell>
          <cell r="AA151">
            <v>14</v>
          </cell>
          <cell r="AC151">
            <v>0</v>
          </cell>
          <cell r="AD151">
            <v>0</v>
          </cell>
          <cell r="AE151">
            <v>0</v>
          </cell>
        </row>
        <row r="152">
          <cell r="T152">
            <v>34</v>
          </cell>
          <cell r="U152">
            <v>41</v>
          </cell>
          <cell r="V152">
            <v>7252032</v>
          </cell>
          <cell r="X152">
            <v>33</v>
          </cell>
          <cell r="Y152">
            <v>6457032</v>
          </cell>
          <cell r="Z152">
            <v>195667.63636363635</v>
          </cell>
          <cell r="AA152">
            <v>16</v>
          </cell>
          <cell r="AC152">
            <v>1</v>
          </cell>
          <cell r="AD152">
            <v>8</v>
          </cell>
          <cell r="AE152">
            <v>795000</v>
          </cell>
        </row>
        <row r="154">
          <cell r="T154">
            <v>3</v>
          </cell>
          <cell r="U154">
            <v>3</v>
          </cell>
          <cell r="V154">
            <v>713390</v>
          </cell>
          <cell r="X154">
            <v>3</v>
          </cell>
          <cell r="Y154">
            <v>713390</v>
          </cell>
          <cell r="Z154">
            <v>237796.66666666666</v>
          </cell>
          <cell r="AC154">
            <v>0</v>
          </cell>
          <cell r="AD154">
            <v>0</v>
          </cell>
          <cell r="AE154">
            <v>0</v>
          </cell>
        </row>
        <row r="157">
          <cell r="C157" t="str">
            <v>PREPARED BY MD DEPARTMENT OF PLANNING.  PLANNING SERVICES. MARCH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9AC6-A1E6-42DC-A2C2-B28AE01D0DA7}">
  <dimension ref="B2:N83"/>
  <sheetViews>
    <sheetView tabSelected="1" workbookViewId="0">
      <selection activeCell="P16" sqref="P16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7" max="7" width="16.7109375" bestFit="1" customWidth="1"/>
    <col min="8" max="8" width="16.140625" bestFit="1" customWidth="1"/>
    <col min="9" max="9" width="21.28515625" bestFit="1" customWidth="1"/>
    <col min="10" max="10" width="14.140625" bestFit="1" customWidth="1"/>
    <col min="12" max="13" width="15.42578125" bestFit="1" customWidth="1"/>
    <col min="14" max="14" width="12.28515625" bestFit="1" customWidth="1"/>
  </cols>
  <sheetData>
    <row r="2" spans="2:14" x14ac:dyDescent="0.25">
      <c r="B2" s="1" t="s">
        <v>0</v>
      </c>
      <c r="C2" s="2"/>
      <c r="D2" s="2"/>
      <c r="E2" s="3"/>
      <c r="F2" s="5"/>
      <c r="G2" s="6"/>
      <c r="H2" s="6"/>
      <c r="I2" s="7"/>
      <c r="J2" s="4"/>
      <c r="K2" s="5"/>
      <c r="L2" s="6"/>
      <c r="M2" s="6"/>
      <c r="N2" s="6"/>
    </row>
    <row r="3" spans="2:14" x14ac:dyDescent="0.25">
      <c r="B3" s="1" t="s">
        <v>1</v>
      </c>
      <c r="C3" s="2"/>
      <c r="D3" s="2"/>
      <c r="E3" s="3"/>
      <c r="F3" s="5"/>
      <c r="G3" s="6"/>
      <c r="H3" s="6"/>
      <c r="I3" s="7"/>
      <c r="J3" s="4"/>
      <c r="K3" s="5"/>
      <c r="L3" s="6"/>
      <c r="M3" s="6"/>
      <c r="N3" s="6"/>
    </row>
    <row r="4" spans="2:14" ht="15.75" thickBot="1" x14ac:dyDescent="0.3">
      <c r="B4" s="1"/>
      <c r="C4" s="2"/>
      <c r="D4" s="2"/>
      <c r="E4" s="3"/>
      <c r="F4" s="5"/>
      <c r="G4" s="6"/>
      <c r="H4" s="6"/>
      <c r="I4" s="7"/>
      <c r="J4" s="4"/>
      <c r="K4" s="5"/>
      <c r="L4" s="6"/>
      <c r="M4" s="6"/>
      <c r="N4" s="6"/>
    </row>
    <row r="5" spans="2:14" ht="15.75" thickTop="1" x14ac:dyDescent="0.25">
      <c r="B5" s="8" t="s">
        <v>2</v>
      </c>
      <c r="C5" s="9" t="s">
        <v>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2:14" x14ac:dyDescent="0.25"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15.75" thickBot="1" x14ac:dyDescent="0.3"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2:14" x14ac:dyDescent="0.25">
      <c r="B8" s="12"/>
      <c r="C8" s="16" t="s">
        <v>4</v>
      </c>
      <c r="D8" s="17"/>
      <c r="E8" s="17"/>
      <c r="F8" s="16" t="s">
        <v>5</v>
      </c>
      <c r="G8" s="17"/>
      <c r="H8" s="17"/>
      <c r="I8" s="18"/>
      <c r="J8" s="19"/>
      <c r="K8" s="19"/>
      <c r="L8" s="19"/>
      <c r="M8" s="19"/>
      <c r="N8" s="20"/>
    </row>
    <row r="9" spans="2:14" x14ac:dyDescent="0.25">
      <c r="B9" s="12"/>
      <c r="C9" s="13"/>
      <c r="D9" s="14"/>
      <c r="E9" s="14"/>
      <c r="F9" s="13"/>
      <c r="G9" s="14"/>
      <c r="H9" s="14"/>
      <c r="I9" s="21"/>
      <c r="J9" s="22"/>
      <c r="K9" s="22"/>
      <c r="L9" s="22"/>
      <c r="M9" s="22"/>
      <c r="N9" s="23"/>
    </row>
    <row r="10" spans="2:14" ht="15.75" thickBot="1" x14ac:dyDescent="0.3">
      <c r="B10" s="12"/>
      <c r="C10" s="24"/>
      <c r="D10" s="25"/>
      <c r="E10" s="25"/>
      <c r="F10" s="24"/>
      <c r="G10" s="25"/>
      <c r="H10" s="25"/>
      <c r="I10" s="26"/>
      <c r="J10" s="27"/>
      <c r="K10" s="27"/>
      <c r="L10" s="27"/>
      <c r="M10" s="27"/>
      <c r="N10" s="28"/>
    </row>
    <row r="11" spans="2:14" x14ac:dyDescent="0.25">
      <c r="B11" s="12"/>
      <c r="C11" s="16" t="s">
        <v>6</v>
      </c>
      <c r="D11" s="29" t="s">
        <v>7</v>
      </c>
      <c r="E11" s="30" t="s">
        <v>8</v>
      </c>
      <c r="F11" s="16" t="s">
        <v>7</v>
      </c>
      <c r="G11" s="31" t="s">
        <v>8</v>
      </c>
      <c r="H11" s="32" t="s">
        <v>9</v>
      </c>
      <c r="I11" s="33" t="s">
        <v>10</v>
      </c>
      <c r="J11" s="16" t="s">
        <v>6</v>
      </c>
      <c r="K11" s="29" t="s">
        <v>7</v>
      </c>
      <c r="L11" s="31" t="s">
        <v>8</v>
      </c>
      <c r="M11" s="34" t="s">
        <v>9</v>
      </c>
      <c r="N11" s="35"/>
    </row>
    <row r="12" spans="2:14" x14ac:dyDescent="0.25">
      <c r="B12" s="12"/>
      <c r="C12" s="13"/>
      <c r="D12" s="36"/>
      <c r="E12" s="37"/>
      <c r="F12" s="13"/>
      <c r="G12" s="38"/>
      <c r="H12" s="39"/>
      <c r="I12" s="40"/>
      <c r="J12" s="13"/>
      <c r="K12" s="36"/>
      <c r="L12" s="38"/>
      <c r="M12" s="41"/>
      <c r="N12" s="42"/>
    </row>
    <row r="13" spans="2:14" x14ac:dyDescent="0.25">
      <c r="B13" s="12"/>
      <c r="C13" s="13"/>
      <c r="D13" s="36"/>
      <c r="E13" s="37"/>
      <c r="F13" s="13"/>
      <c r="G13" s="38"/>
      <c r="H13" s="39"/>
      <c r="I13" s="40"/>
      <c r="J13" s="13"/>
      <c r="K13" s="36"/>
      <c r="L13" s="38"/>
      <c r="M13" s="43" t="s">
        <v>11</v>
      </c>
      <c r="N13" s="44" t="s">
        <v>12</v>
      </c>
    </row>
    <row r="14" spans="2:14" ht="15.75" thickBot="1" x14ac:dyDescent="0.3">
      <c r="B14" s="45"/>
      <c r="C14" s="24"/>
      <c r="D14" s="46"/>
      <c r="E14" s="47"/>
      <c r="F14" s="24"/>
      <c r="G14" s="48"/>
      <c r="H14" s="49"/>
      <c r="I14" s="50"/>
      <c r="J14" s="24"/>
      <c r="K14" s="46"/>
      <c r="L14" s="48"/>
      <c r="M14" s="51"/>
      <c r="N14" s="52"/>
    </row>
    <row r="15" spans="2:14" x14ac:dyDescent="0.25">
      <c r="B15" s="53"/>
      <c r="C15" s="54"/>
      <c r="D15" s="55"/>
      <c r="E15" s="56"/>
      <c r="F15" s="54"/>
      <c r="G15" s="57"/>
      <c r="H15" s="57"/>
      <c r="I15" s="58"/>
      <c r="J15" s="5"/>
      <c r="K15" s="55"/>
      <c r="L15" s="57"/>
      <c r="M15" s="60"/>
      <c r="N15" s="61"/>
    </row>
    <row r="16" spans="2:14" x14ac:dyDescent="0.25">
      <c r="B16" s="62" t="s">
        <v>13</v>
      </c>
      <c r="C16" s="63">
        <f>[1]FEB21!T100</f>
        <v>2054</v>
      </c>
      <c r="D16" s="64">
        <f>[1]FEB21!U100</f>
        <v>2646</v>
      </c>
      <c r="E16" s="65">
        <f>[1]FEB21!V100</f>
        <v>563078000</v>
      </c>
      <c r="F16" s="63">
        <f>[1]FEB21!X100</f>
        <v>2020</v>
      </c>
      <c r="G16" s="66">
        <f>[1]FEB21!Y100</f>
        <v>474711000</v>
      </c>
      <c r="H16" s="66">
        <f>[1]FEB21!Z100</f>
        <v>235005.44554455444</v>
      </c>
      <c r="I16" s="67"/>
      <c r="J16" s="2">
        <f>[1]FEB21!AC100</f>
        <v>22</v>
      </c>
      <c r="K16" s="64">
        <f>[1]FEB21!AD100</f>
        <v>591</v>
      </c>
      <c r="L16" s="66">
        <f>[1]FEB21!AE100</f>
        <v>84111000</v>
      </c>
      <c r="M16" s="66">
        <f>(L16/J16)</f>
        <v>3823227.2727272729</v>
      </c>
      <c r="N16" s="68">
        <f>(L16/K16)</f>
        <v>142319.79695431472</v>
      </c>
    </row>
    <row r="17" spans="2:14" x14ac:dyDescent="0.25">
      <c r="B17" s="69"/>
      <c r="C17" s="54"/>
      <c r="D17" s="55"/>
      <c r="E17" s="56"/>
      <c r="F17" s="54"/>
      <c r="G17" s="57"/>
      <c r="H17" s="57"/>
      <c r="I17" s="70"/>
      <c r="J17" s="5"/>
      <c r="K17" s="55"/>
      <c r="L17" s="57"/>
      <c r="M17" s="57"/>
      <c r="N17" s="71"/>
    </row>
    <row r="18" spans="2:14" x14ac:dyDescent="0.25">
      <c r="B18" s="62" t="s">
        <v>14</v>
      </c>
      <c r="C18" s="63">
        <f>[1]FEB21!T102</f>
        <v>2009</v>
      </c>
      <c r="D18" s="64">
        <f>[1]FEB21!U102</f>
        <v>2601</v>
      </c>
      <c r="E18" s="65">
        <f>[1]FEB21!V102</f>
        <v>552608027</v>
      </c>
      <c r="F18" s="63">
        <f>[1]FEB21!X102</f>
        <v>1975</v>
      </c>
      <c r="G18" s="66">
        <f>[1]FEB21!Y102</f>
        <v>464240951</v>
      </c>
      <c r="H18" s="66">
        <f>[1]FEB21!Z102</f>
        <v>235058.7093670886</v>
      </c>
      <c r="I18" s="67"/>
      <c r="J18" s="2">
        <f>[1]FEB21!AC102</f>
        <v>22</v>
      </c>
      <c r="K18" s="64">
        <f>[1]FEB21!AD102</f>
        <v>591</v>
      </c>
      <c r="L18" s="66">
        <f>[1]FEB21!AE102</f>
        <v>84111139</v>
      </c>
      <c r="M18" s="57">
        <f>(L18/J18)</f>
        <v>3823233.5909090908</v>
      </c>
      <c r="N18" s="71">
        <f>(L18/K18)</f>
        <v>142320.03214890018</v>
      </c>
    </row>
    <row r="19" spans="2:14" x14ac:dyDescent="0.25">
      <c r="B19" s="62"/>
      <c r="C19" s="54"/>
      <c r="D19" s="55"/>
      <c r="E19" s="56"/>
      <c r="F19" s="54"/>
      <c r="G19" s="57"/>
      <c r="H19" s="57"/>
      <c r="I19" s="70"/>
      <c r="J19" s="5"/>
      <c r="K19" s="55"/>
      <c r="L19" s="57"/>
      <c r="M19" s="57"/>
      <c r="N19" s="71"/>
    </row>
    <row r="20" spans="2:14" x14ac:dyDescent="0.25">
      <c r="B20" s="72" t="s">
        <v>15</v>
      </c>
      <c r="C20" s="63">
        <f>[1]FEB21!T104</f>
        <v>1965</v>
      </c>
      <c r="D20" s="64">
        <f>[1]FEB21!U104</f>
        <v>2333</v>
      </c>
      <c r="E20" s="65">
        <f>[1]FEB21!V104</f>
        <v>505956521</v>
      </c>
      <c r="F20" s="63">
        <f>[1]FEB21!X104</f>
        <v>1933</v>
      </c>
      <c r="G20" s="66">
        <f>[1]FEB21!Y104</f>
        <v>451837351</v>
      </c>
      <c r="H20" s="66">
        <f>[1]FEB21!Z104</f>
        <v>233749.27625452663</v>
      </c>
      <c r="I20" s="67"/>
      <c r="J20" s="2">
        <f>[1]FEB21!AC104</f>
        <v>20</v>
      </c>
      <c r="K20" s="64">
        <f>[1]FEB21!AD104</f>
        <v>365</v>
      </c>
      <c r="L20" s="66">
        <f>[1]FEB21!AE104</f>
        <v>49863233</v>
      </c>
      <c r="M20" s="57">
        <f>(L20/J20)</f>
        <v>2493161.65</v>
      </c>
      <c r="N20" s="71">
        <f>(L20/K20)</f>
        <v>136611.59726027396</v>
      </c>
    </row>
    <row r="21" spans="2:14" x14ac:dyDescent="0.25">
      <c r="B21" s="73" t="s">
        <v>16</v>
      </c>
      <c r="C21" s="54">
        <f>[1]FEB21!T105</f>
        <v>1106</v>
      </c>
      <c r="D21" s="55">
        <f>[1]FEB21!U105</f>
        <v>1190</v>
      </c>
      <c r="E21" s="56">
        <f>[1]FEB21!V105</f>
        <v>269957175</v>
      </c>
      <c r="F21" s="54">
        <f>[1]FEB21!X105</f>
        <v>1099</v>
      </c>
      <c r="G21" s="57">
        <f>[1]FEB21!Y105</f>
        <v>257735840</v>
      </c>
      <c r="H21" s="57">
        <f>[1]FEB21!Z105</f>
        <v>234518.50773430392</v>
      </c>
      <c r="I21" s="74"/>
      <c r="J21" s="5">
        <f>[1]FEB21!AC105</f>
        <v>1</v>
      </c>
      <c r="K21" s="55">
        <f>[1]FEB21!AD105</f>
        <v>79</v>
      </c>
      <c r="L21" s="57">
        <f>[1]FEB21!AE105</f>
        <v>11053661</v>
      </c>
      <c r="M21" s="57">
        <f>(L21/J21)</f>
        <v>11053661</v>
      </c>
      <c r="N21" s="71">
        <f>(L21/K21)</f>
        <v>139919.75949367089</v>
      </c>
    </row>
    <row r="22" spans="2:14" x14ac:dyDescent="0.25">
      <c r="B22" s="73" t="s">
        <v>17</v>
      </c>
      <c r="C22" s="54">
        <f>[1]FEB21!T106</f>
        <v>803</v>
      </c>
      <c r="D22" s="55">
        <f>[1]FEB21!U106</f>
        <v>1080</v>
      </c>
      <c r="E22" s="56">
        <f>[1]FEB21!V106</f>
        <v>222389842</v>
      </c>
      <c r="F22" s="54">
        <f>[1]FEB21!X106</f>
        <v>779</v>
      </c>
      <c r="G22" s="57">
        <f>[1]FEB21!Y106</f>
        <v>181287007</v>
      </c>
      <c r="H22" s="57">
        <f>[1]FEB21!Z106</f>
        <v>232717.59563543004</v>
      </c>
      <c r="I22" s="74"/>
      <c r="J22" s="5">
        <f>[1]FEB21!AC106</f>
        <v>18</v>
      </c>
      <c r="K22" s="55">
        <f>[1]FEB21!AD106</f>
        <v>278</v>
      </c>
      <c r="L22" s="57">
        <f>[1]FEB21!AE106</f>
        <v>38014572</v>
      </c>
      <c r="M22" s="57">
        <f t="shared" ref="M22:M25" si="0">(L22/J22)</f>
        <v>2111920.6666666665</v>
      </c>
      <c r="N22" s="71">
        <f t="shared" ref="N22:N25" si="1">(L22/K22)</f>
        <v>136743.06474820143</v>
      </c>
    </row>
    <row r="23" spans="2:14" x14ac:dyDescent="0.25">
      <c r="B23" s="73" t="s">
        <v>18</v>
      </c>
      <c r="C23" s="54">
        <f>[1]FEB21!T107</f>
        <v>56</v>
      </c>
      <c r="D23" s="55">
        <f>[1]FEB21!U107</f>
        <v>63</v>
      </c>
      <c r="E23" s="56">
        <f>[1]FEB21!V107</f>
        <v>13609504</v>
      </c>
      <c r="F23" s="54">
        <f>[1]FEB21!X107</f>
        <v>55</v>
      </c>
      <c r="G23" s="57">
        <f>[1]FEB21!Y107</f>
        <v>12814504</v>
      </c>
      <c r="H23" s="57">
        <f>[1]FEB21!Z107</f>
        <v>232990.98181818181</v>
      </c>
      <c r="I23" s="74"/>
      <c r="J23" s="5">
        <f>[1]FEB21!AC107</f>
        <v>1</v>
      </c>
      <c r="K23" s="55">
        <f>[1]FEB21!AD107</f>
        <v>8</v>
      </c>
      <c r="L23" s="57">
        <f>[1]FEB21!AE107</f>
        <v>795000</v>
      </c>
      <c r="M23" s="57">
        <f t="shared" si="0"/>
        <v>795000</v>
      </c>
      <c r="N23" s="71">
        <f t="shared" si="1"/>
        <v>99375</v>
      </c>
    </row>
    <row r="24" spans="2:14" x14ac:dyDescent="0.25">
      <c r="B24" s="72" t="s">
        <v>19</v>
      </c>
      <c r="C24" s="63">
        <f>[1]FEB21!T108</f>
        <v>44</v>
      </c>
      <c r="D24" s="64">
        <f>[1]FEB21!U108</f>
        <v>268</v>
      </c>
      <c r="E24" s="65">
        <f>[1]FEB21!V108</f>
        <v>46651506</v>
      </c>
      <c r="F24" s="63">
        <f>[1]FEB21!X108</f>
        <v>42</v>
      </c>
      <c r="G24" s="66">
        <f>[1]FEB21!Y108</f>
        <v>12403600</v>
      </c>
      <c r="H24" s="66">
        <f>[1]FEB21!Z108</f>
        <v>295323.80952380953</v>
      </c>
      <c r="I24" s="67"/>
      <c r="J24" s="2">
        <f>[1]FEB21!AC108</f>
        <v>2</v>
      </c>
      <c r="K24" s="64">
        <f>[1]FEB21!AD108</f>
        <v>226</v>
      </c>
      <c r="L24" s="66">
        <f>[1]FEB21!AE108</f>
        <v>34247906</v>
      </c>
      <c r="M24" s="57">
        <f t="shared" si="0"/>
        <v>17123953</v>
      </c>
      <c r="N24" s="71">
        <f t="shared" si="1"/>
        <v>151539.40707964601</v>
      </c>
    </row>
    <row r="25" spans="2:14" x14ac:dyDescent="0.25">
      <c r="B25" s="73" t="s">
        <v>20</v>
      </c>
      <c r="C25" s="54">
        <f>[1]FEB21!T109</f>
        <v>20</v>
      </c>
      <c r="D25" s="55">
        <f>[1]FEB21!U109</f>
        <v>244</v>
      </c>
      <c r="E25" s="56">
        <f>[1]FEB21!V109</f>
        <v>37083856</v>
      </c>
      <c r="F25" s="54">
        <f>[1]FEB21!X109</f>
        <v>18</v>
      </c>
      <c r="G25" s="57">
        <f>[1]FEB21!Y109</f>
        <v>2835950</v>
      </c>
      <c r="H25" s="57">
        <f>[1]FEB21!Z109</f>
        <v>157552.77777777778</v>
      </c>
      <c r="I25" s="74"/>
      <c r="J25" s="5">
        <f>[1]FEB21!AC109</f>
        <v>2</v>
      </c>
      <c r="K25" s="55">
        <f>[1]FEB21!AD109</f>
        <v>226</v>
      </c>
      <c r="L25" s="57">
        <f>[1]FEB21!AE109</f>
        <v>34247906</v>
      </c>
      <c r="M25" s="57">
        <f t="shared" si="0"/>
        <v>17123953</v>
      </c>
      <c r="N25" s="71">
        <f t="shared" si="1"/>
        <v>151539.40707964601</v>
      </c>
    </row>
    <row r="26" spans="2:14" x14ac:dyDescent="0.25">
      <c r="B26" s="53" t="s">
        <v>21</v>
      </c>
      <c r="C26" s="54">
        <f>[1]FEB21!T110</f>
        <v>24</v>
      </c>
      <c r="D26" s="55">
        <f>[1]FEB21!U110</f>
        <v>24</v>
      </c>
      <c r="E26" s="56">
        <f>[1]FEB21!V110</f>
        <v>9567650</v>
      </c>
      <c r="F26" s="54">
        <f>[1]FEB21!X110</f>
        <v>24</v>
      </c>
      <c r="G26" s="57">
        <f>[1]FEB21!Y110</f>
        <v>9567650</v>
      </c>
      <c r="H26" s="57">
        <f>[1]FEB21!Z110</f>
        <v>398652.08333333331</v>
      </c>
      <c r="I26" s="58"/>
      <c r="J26" s="5">
        <f>[1]FEB21!AC110</f>
        <v>0</v>
      </c>
      <c r="K26" s="55">
        <f>[1]FEB21!AD110</f>
        <v>0</v>
      </c>
      <c r="L26" s="57">
        <f>[1]FEB21!AE110</f>
        <v>0</v>
      </c>
      <c r="M26" s="57">
        <f>[1]FEB21!AF110</f>
        <v>0</v>
      </c>
      <c r="N26" s="71">
        <f>[1]FEB21!AG110</f>
        <v>0</v>
      </c>
    </row>
    <row r="27" spans="2:14" x14ac:dyDescent="0.25">
      <c r="B27" s="62"/>
      <c r="C27" s="63"/>
      <c r="D27" s="64"/>
      <c r="E27" s="65"/>
      <c r="F27" s="63"/>
      <c r="G27" s="66"/>
      <c r="H27" s="66"/>
      <c r="I27" s="70"/>
      <c r="J27" s="2"/>
      <c r="K27" s="64"/>
      <c r="L27" s="66"/>
      <c r="M27" s="66"/>
      <c r="N27" s="68"/>
    </row>
    <row r="28" spans="2:14" x14ac:dyDescent="0.25">
      <c r="B28" s="69" t="s">
        <v>22</v>
      </c>
      <c r="C28" s="63">
        <f>[1]FEB21!T112</f>
        <v>714</v>
      </c>
      <c r="D28" s="64">
        <f>[1]FEB21!U112</f>
        <v>953</v>
      </c>
      <c r="E28" s="65">
        <f>[1]FEB21!V112</f>
        <v>203403801</v>
      </c>
      <c r="F28" s="63">
        <f>[1]FEB21!X112</f>
        <v>711</v>
      </c>
      <c r="G28" s="66">
        <f>[1]FEB21!Y112</f>
        <v>166955895</v>
      </c>
      <c r="H28" s="66">
        <f>[1]FEB21!Z112</f>
        <v>234818.41772151898</v>
      </c>
      <c r="I28" s="75"/>
      <c r="J28" s="2">
        <f>[1]FEB21!AC112</f>
        <v>3</v>
      </c>
      <c r="K28" s="64">
        <f>[1]FEB21!AD112</f>
        <v>242</v>
      </c>
      <c r="L28" s="66">
        <f>[1]FEB21!AE112</f>
        <v>36447906</v>
      </c>
      <c r="M28" s="57">
        <f>(L28/J28)</f>
        <v>12149302</v>
      </c>
      <c r="N28" s="71">
        <f>(L28/K28)</f>
        <v>150611.18181818182</v>
      </c>
    </row>
    <row r="29" spans="2:14" x14ac:dyDescent="0.25">
      <c r="B29" s="76" t="s">
        <v>23</v>
      </c>
      <c r="C29" s="54">
        <f>[1]FEB21!T113</f>
        <v>349</v>
      </c>
      <c r="D29" s="55">
        <f>[1]FEB21!U113</f>
        <v>349</v>
      </c>
      <c r="E29" s="56">
        <f>[1]FEB21!V113</f>
        <v>82282209</v>
      </c>
      <c r="F29" s="54">
        <f>[1]FEB21!X113</f>
        <v>349</v>
      </c>
      <c r="G29" s="57">
        <f>[1]FEB21!Y113</f>
        <v>82282209</v>
      </c>
      <c r="H29" s="57">
        <f>[1]FEB21!Z113</f>
        <v>235765.64183381089</v>
      </c>
      <c r="I29" s="78">
        <f>[1]FEB21!AA113</f>
        <v>10</v>
      </c>
      <c r="J29" s="5">
        <f>[1]FEB21!AC113</f>
        <v>0</v>
      </c>
      <c r="K29" s="55">
        <f>[1]FEB21!AD113</f>
        <v>0</v>
      </c>
      <c r="L29" s="57">
        <f>[1]FEB21!AE113</f>
        <v>0</v>
      </c>
      <c r="M29" s="57">
        <f>[1]FEB21!AF113</f>
        <v>0</v>
      </c>
      <c r="N29" s="71">
        <f>[1]FEB21!AG113</f>
        <v>0</v>
      </c>
    </row>
    <row r="30" spans="2:14" x14ac:dyDescent="0.25">
      <c r="B30" s="76" t="s">
        <v>24</v>
      </c>
      <c r="C30" s="54">
        <f>[1]FEB21!T114</f>
        <v>96</v>
      </c>
      <c r="D30" s="55">
        <f>[1]FEB21!U114</f>
        <v>96</v>
      </c>
      <c r="E30" s="56">
        <f>[1]FEB21!V114</f>
        <v>22795843</v>
      </c>
      <c r="F30" s="54">
        <f>[1]FEB21!X114</f>
        <v>96</v>
      </c>
      <c r="G30" s="57">
        <f>[1]FEB21!Y114</f>
        <v>22795843</v>
      </c>
      <c r="H30" s="57">
        <f>[1]FEB21!Z114</f>
        <v>237456.69791666666</v>
      </c>
      <c r="I30" s="78">
        <f>[1]FEB21!AA114</f>
        <v>6</v>
      </c>
      <c r="J30" s="5">
        <f>[1]FEB21!AC114</f>
        <v>0</v>
      </c>
      <c r="K30" s="55">
        <f>[1]FEB21!AD114</f>
        <v>0</v>
      </c>
      <c r="L30" s="57">
        <f>[1]FEB21!AE114</f>
        <v>0</v>
      </c>
      <c r="M30" s="57">
        <f>[1]FEB21!AF114</f>
        <v>0</v>
      </c>
      <c r="N30" s="71">
        <f>[1]FEB21!AG114</f>
        <v>0</v>
      </c>
    </row>
    <row r="31" spans="2:14" x14ac:dyDescent="0.25">
      <c r="B31" s="76" t="s">
        <v>25</v>
      </c>
      <c r="C31" s="54">
        <f>[1]FEB21!T115</f>
        <v>23</v>
      </c>
      <c r="D31" s="55">
        <f>[1]FEB21!U115</f>
        <v>23</v>
      </c>
      <c r="E31" s="56">
        <f>[1]FEB21!V115</f>
        <v>5461504</v>
      </c>
      <c r="F31" s="54">
        <f>[1]FEB21!X115</f>
        <v>23</v>
      </c>
      <c r="G31" s="57">
        <f>[1]FEB21!Y115</f>
        <v>5461504</v>
      </c>
      <c r="H31" s="57">
        <f>[1]FEB21!Z115</f>
        <v>237456.69565217392</v>
      </c>
      <c r="I31" s="78">
        <f>[1]FEB21!AA115</f>
        <v>6</v>
      </c>
      <c r="J31" s="5">
        <f>[1]FEB21!AC115</f>
        <v>0</v>
      </c>
      <c r="K31" s="55">
        <f>[1]FEB21!AD115</f>
        <v>0</v>
      </c>
      <c r="L31" s="57">
        <f>[1]FEB21!AE115</f>
        <v>0</v>
      </c>
      <c r="M31" s="57">
        <f>[1]FEB21!AF115</f>
        <v>0</v>
      </c>
      <c r="N31" s="71">
        <f>[1]FEB21!AG115</f>
        <v>0</v>
      </c>
    </row>
    <row r="32" spans="2:14" x14ac:dyDescent="0.25">
      <c r="B32" s="76" t="s">
        <v>26</v>
      </c>
      <c r="C32" s="54">
        <f>[1]FEB21!T116</f>
        <v>92</v>
      </c>
      <c r="D32" s="55">
        <f>[1]FEB21!U116</f>
        <v>92</v>
      </c>
      <c r="E32" s="56">
        <f>[1]FEB21!V116</f>
        <v>21998647</v>
      </c>
      <c r="F32" s="54">
        <f>[1]FEB21!X116</f>
        <v>92</v>
      </c>
      <c r="G32" s="57">
        <f>[1]FEB21!Y116</f>
        <v>21998647</v>
      </c>
      <c r="H32" s="57">
        <f>[1]FEB21!Z116</f>
        <v>239115.72826086957</v>
      </c>
      <c r="I32" s="78">
        <f>[1]FEB21!AA116</f>
        <v>4</v>
      </c>
      <c r="J32" s="5">
        <f>[1]FEB21!AC116</f>
        <v>0</v>
      </c>
      <c r="K32" s="55">
        <f>[1]FEB21!AD116</f>
        <v>0</v>
      </c>
      <c r="L32" s="57">
        <f>[1]FEB21!AE116</f>
        <v>0</v>
      </c>
      <c r="M32" s="57">
        <f>[1]FEB21!AF116</f>
        <v>0</v>
      </c>
      <c r="N32" s="71">
        <f>[1]FEB21!AG116</f>
        <v>0</v>
      </c>
    </row>
    <row r="33" spans="2:14" x14ac:dyDescent="0.25">
      <c r="B33" s="76" t="s">
        <v>27</v>
      </c>
      <c r="C33" s="54">
        <f>[1]FEB21!T117</f>
        <v>134</v>
      </c>
      <c r="D33" s="55">
        <f>[1]FEB21!U117</f>
        <v>149</v>
      </c>
      <c r="E33" s="56">
        <f>[1]FEB21!V117</f>
        <v>33781742</v>
      </c>
      <c r="F33" s="54">
        <f>[1]FEB21!X117</f>
        <v>133</v>
      </c>
      <c r="G33" s="57">
        <f>[1]FEB21!Y117</f>
        <v>31581742</v>
      </c>
      <c r="H33" s="57">
        <f>[1]FEB21!Z117</f>
        <v>237456.70676691728</v>
      </c>
      <c r="I33" s="78">
        <f>[1]FEB21!AA117</f>
        <v>6</v>
      </c>
      <c r="J33" s="5">
        <f>[1]FEB21!AC117</f>
        <v>1</v>
      </c>
      <c r="K33" s="55">
        <f>[1]FEB21!AD117</f>
        <v>16</v>
      </c>
      <c r="L33" s="57">
        <f>[1]FEB21!AE117</f>
        <v>2200000</v>
      </c>
      <c r="M33" s="57">
        <f t="shared" ref="M33:M34" si="2">(L33/J33)</f>
        <v>2200000</v>
      </c>
      <c r="N33" s="71">
        <f t="shared" ref="N33:N34" si="3">(L33/K33)</f>
        <v>137500</v>
      </c>
    </row>
    <row r="34" spans="2:14" x14ac:dyDescent="0.25">
      <c r="B34" s="53" t="s">
        <v>28</v>
      </c>
      <c r="C34" s="54">
        <f>[1]FEB21!T118</f>
        <v>20</v>
      </c>
      <c r="D34" s="55">
        <f>[1]FEB21!U118</f>
        <v>244</v>
      </c>
      <c r="E34" s="56">
        <f>[1]FEB21!V118</f>
        <v>37083856</v>
      </c>
      <c r="F34" s="54">
        <f>[1]FEB21!X118</f>
        <v>18</v>
      </c>
      <c r="G34" s="57">
        <f>[1]FEB21!Y118</f>
        <v>2835950</v>
      </c>
      <c r="H34" s="79">
        <f>[1]FEB21!Z118</f>
        <v>157552.77777777778</v>
      </c>
      <c r="I34" s="78">
        <f>[1]FEB21!AA118</f>
        <v>18</v>
      </c>
      <c r="J34" s="5">
        <f>[1]FEB21!AC118</f>
        <v>2</v>
      </c>
      <c r="K34" s="55">
        <f>[1]FEB21!AD118</f>
        <v>226</v>
      </c>
      <c r="L34" s="57">
        <f>[1]FEB21!AE118</f>
        <v>34247906</v>
      </c>
      <c r="M34" s="57">
        <f t="shared" si="2"/>
        <v>17123953</v>
      </c>
      <c r="N34" s="71">
        <f t="shared" si="3"/>
        <v>151539.40707964601</v>
      </c>
    </row>
    <row r="35" spans="2:14" x14ac:dyDescent="0.25">
      <c r="B35" s="69"/>
      <c r="C35" s="54"/>
      <c r="D35" s="55"/>
      <c r="E35" s="56"/>
      <c r="F35" s="54"/>
      <c r="G35" s="57"/>
      <c r="H35" s="57"/>
      <c r="I35" s="78"/>
      <c r="J35" s="5"/>
      <c r="K35" s="55"/>
      <c r="L35" s="57"/>
      <c r="M35" s="57"/>
      <c r="N35" s="71"/>
    </row>
    <row r="36" spans="2:14" x14ac:dyDescent="0.25">
      <c r="B36" s="69" t="s">
        <v>29</v>
      </c>
      <c r="C36" s="63">
        <f>[1]FEB21!T120</f>
        <v>862</v>
      </c>
      <c r="D36" s="64">
        <f>[1]FEB21!U120</f>
        <v>1092</v>
      </c>
      <c r="E36" s="65">
        <f>[1]FEB21!V120</f>
        <v>231500363</v>
      </c>
      <c r="F36" s="63">
        <f>[1]FEB21!X120</f>
        <v>838</v>
      </c>
      <c r="G36" s="66">
        <f>[1]FEB21!Y120</f>
        <v>193874739</v>
      </c>
      <c r="H36" s="66">
        <f>[1]FEB21!Z120</f>
        <v>231354.10381861575</v>
      </c>
      <c r="I36" s="80"/>
      <c r="J36" s="2">
        <f>[1]FEB21!AC120</f>
        <v>12</v>
      </c>
      <c r="K36" s="64">
        <f>[1]FEB21!AD120</f>
        <v>219</v>
      </c>
      <c r="L36" s="66">
        <f>[1]FEB21!AE120</f>
        <v>33369687</v>
      </c>
      <c r="M36" s="57">
        <f t="shared" ref="M36:M38" si="4">(L36/J36)</f>
        <v>2780807.25</v>
      </c>
      <c r="N36" s="71">
        <f t="shared" ref="N36:N38" si="5">(L36/K36)</f>
        <v>152373</v>
      </c>
    </row>
    <row r="37" spans="2:14" x14ac:dyDescent="0.25">
      <c r="B37" s="76" t="s">
        <v>30</v>
      </c>
      <c r="C37" s="54">
        <f>[1]FEB21!T121</f>
        <v>201</v>
      </c>
      <c r="D37" s="55">
        <f>[1]FEB21!U121</f>
        <v>347</v>
      </c>
      <c r="E37" s="56">
        <f>[1]FEB21!V121</f>
        <v>66621240</v>
      </c>
      <c r="F37" s="54">
        <f>[1]FEB21!X121</f>
        <v>184</v>
      </c>
      <c r="G37" s="57">
        <f>[1]FEB21!Y121</f>
        <v>41216951</v>
      </c>
      <c r="H37" s="57">
        <f>[1]FEB21!Z121</f>
        <v>224005.16847826086</v>
      </c>
      <c r="I37" s="78">
        <f>[1]FEB21!AA121</f>
        <v>12</v>
      </c>
      <c r="J37" s="5">
        <f>[1]FEB21!AC121</f>
        <v>11</v>
      </c>
      <c r="K37" s="55">
        <f>[1]FEB21!AD121</f>
        <v>140</v>
      </c>
      <c r="L37" s="57">
        <f>[1]FEB21!AE121</f>
        <v>22316026</v>
      </c>
      <c r="M37" s="57">
        <f t="shared" si="4"/>
        <v>2028729.6363636365</v>
      </c>
      <c r="N37" s="71">
        <f t="shared" si="5"/>
        <v>159400.1857142857</v>
      </c>
    </row>
    <row r="38" spans="2:14" x14ac:dyDescent="0.25">
      <c r="B38" s="76" t="s">
        <v>31</v>
      </c>
      <c r="C38" s="54">
        <f>[1]FEB21!T122</f>
        <v>256</v>
      </c>
      <c r="D38" s="55">
        <f>[1]FEB21!U122</f>
        <v>338</v>
      </c>
      <c r="E38" s="56">
        <f>[1]FEB21!V122</f>
        <v>68554990</v>
      </c>
      <c r="F38" s="54">
        <f>[1]FEB21!X122</f>
        <v>251</v>
      </c>
      <c r="G38" s="57">
        <f>[1]FEB21!Y122</f>
        <v>56821329</v>
      </c>
      <c r="H38" s="57">
        <f>[1]FEB21!Z122</f>
        <v>226379.796812749</v>
      </c>
      <c r="I38" s="78">
        <f>[1]FEB21!AA122</f>
        <v>11</v>
      </c>
      <c r="J38" s="5">
        <f>[1]FEB21!AC122</f>
        <v>1</v>
      </c>
      <c r="K38" s="55">
        <f>[1]FEB21!AD122</f>
        <v>79</v>
      </c>
      <c r="L38" s="57">
        <f>[1]FEB21!AE122</f>
        <v>11053661</v>
      </c>
      <c r="M38" s="57">
        <f t="shared" si="4"/>
        <v>11053661</v>
      </c>
      <c r="N38" s="71">
        <f t="shared" si="5"/>
        <v>139919.75949367089</v>
      </c>
    </row>
    <row r="39" spans="2:14" x14ac:dyDescent="0.25">
      <c r="B39" s="53" t="s">
        <v>32</v>
      </c>
      <c r="C39" s="54">
        <f>[1]FEB21!T123</f>
        <v>405</v>
      </c>
      <c r="D39" s="55">
        <f>[1]FEB21!U123</f>
        <v>407</v>
      </c>
      <c r="E39" s="56">
        <f>[1]FEB21!V123</f>
        <v>96324133</v>
      </c>
      <c r="F39" s="54">
        <f>[1]FEB21!X123</f>
        <v>403</v>
      </c>
      <c r="G39" s="57">
        <f>[1]FEB21!Y123</f>
        <v>95836459</v>
      </c>
      <c r="H39" s="79">
        <f>[1]FEB21!Z123</f>
        <v>237807.59057071959</v>
      </c>
      <c r="I39" s="78">
        <f>[1]FEB21!AA123</f>
        <v>5</v>
      </c>
      <c r="J39" s="5">
        <f>[1]FEB21!AC123</f>
        <v>0</v>
      </c>
      <c r="K39" s="55">
        <f>[1]FEB21!AD123</f>
        <v>0</v>
      </c>
      <c r="L39" s="57">
        <f>[1]FEB21!AE123</f>
        <v>0</v>
      </c>
      <c r="M39" s="57"/>
      <c r="N39" s="71"/>
    </row>
    <row r="40" spans="2:14" x14ac:dyDescent="0.25">
      <c r="B40" s="69"/>
      <c r="C40" s="54"/>
      <c r="D40" s="55"/>
      <c r="E40" s="56"/>
      <c r="F40" s="54"/>
      <c r="G40" s="57"/>
      <c r="H40" s="57"/>
      <c r="I40" s="78"/>
      <c r="J40" s="5"/>
      <c r="K40" s="55"/>
      <c r="L40" s="57"/>
      <c r="M40" s="57"/>
      <c r="N40" s="71"/>
    </row>
    <row r="41" spans="2:14" x14ac:dyDescent="0.25">
      <c r="B41" s="69" t="s">
        <v>33</v>
      </c>
      <c r="C41" s="63">
        <f>[1]FEB21!T125</f>
        <v>288</v>
      </c>
      <c r="D41" s="64">
        <f>[1]FEB21!U125</f>
        <v>384</v>
      </c>
      <c r="E41" s="65">
        <f>[1]FEB21!V125</f>
        <v>79327824</v>
      </c>
      <c r="F41" s="63">
        <f>[1]FEB21!X125</f>
        <v>283</v>
      </c>
      <c r="G41" s="66">
        <f>[1]FEB21!Y125</f>
        <v>68229278</v>
      </c>
      <c r="H41" s="66">
        <f>[1]FEB21!Z125</f>
        <v>241092.8551236749</v>
      </c>
      <c r="I41" s="80"/>
      <c r="J41" s="2">
        <f>[1]FEB21!AC125</f>
        <v>5</v>
      </c>
      <c r="K41" s="64">
        <f>[1]FEB21!AD125</f>
        <v>101</v>
      </c>
      <c r="L41" s="66">
        <f>[1]FEB21!AE125</f>
        <v>11098546</v>
      </c>
      <c r="M41" s="57">
        <f t="shared" ref="M41:M42" si="6">(L41/J41)</f>
        <v>2219709.2000000002</v>
      </c>
      <c r="N41" s="71">
        <f t="shared" ref="N41:N42" si="7">(L41/K41)</f>
        <v>109886.59405940594</v>
      </c>
    </row>
    <row r="42" spans="2:14" x14ac:dyDescent="0.25">
      <c r="B42" s="76" t="s">
        <v>34</v>
      </c>
      <c r="C42" s="54">
        <f>[1]FEB21!T126</f>
        <v>42</v>
      </c>
      <c r="D42" s="55">
        <f>[1]FEB21!U126</f>
        <v>134</v>
      </c>
      <c r="E42" s="56">
        <f>[1]FEB21!V126</f>
        <v>20023355</v>
      </c>
      <c r="F42" s="54">
        <f>[1]FEB21!X126</f>
        <v>38</v>
      </c>
      <c r="G42" s="57">
        <f>[1]FEB21!Y126</f>
        <v>9023355</v>
      </c>
      <c r="H42" s="57">
        <f>[1]FEB21!Z126</f>
        <v>237456.71052631579</v>
      </c>
      <c r="I42" s="78">
        <f>[1]FEB21!AA126</f>
        <v>6</v>
      </c>
      <c r="J42" s="5">
        <f>[1]FEB21!AC126</f>
        <v>4</v>
      </c>
      <c r="K42" s="55">
        <f>[1]FEB21!AD126</f>
        <v>96</v>
      </c>
      <c r="L42" s="57">
        <f>[1]FEB21!AE126</f>
        <v>11000000</v>
      </c>
      <c r="M42" s="57">
        <f t="shared" si="6"/>
        <v>2750000</v>
      </c>
      <c r="N42" s="71">
        <f t="shared" si="7"/>
        <v>114583.33333333333</v>
      </c>
    </row>
    <row r="43" spans="2:14" x14ac:dyDescent="0.25">
      <c r="B43" s="76" t="s">
        <v>35</v>
      </c>
      <c r="C43" s="54">
        <f>[1]FEB21!T127</f>
        <v>81</v>
      </c>
      <c r="D43" s="55">
        <f>[1]FEB21!U127</f>
        <v>81</v>
      </c>
      <c r="E43" s="56">
        <f>[1]FEB21!V127</f>
        <v>25185500</v>
      </c>
      <c r="F43" s="54">
        <f>[1]FEB21!X127</f>
        <v>81</v>
      </c>
      <c r="G43" s="57">
        <f>[1]FEB21!Y127</f>
        <v>25185500</v>
      </c>
      <c r="H43" s="57">
        <f>[1]FEB21!Z127</f>
        <v>310932.09876543208</v>
      </c>
      <c r="I43" s="78">
        <f>[1]FEB21!AA127</f>
        <v>2</v>
      </c>
      <c r="J43" s="5">
        <f>[1]FEB21!AC127</f>
        <v>0</v>
      </c>
      <c r="K43" s="55">
        <f>[1]FEB21!AD127</f>
        <v>0</v>
      </c>
      <c r="L43" s="57">
        <f>[1]FEB21!AE127</f>
        <v>0</v>
      </c>
      <c r="M43" s="57">
        <f>[1]FEB21!AF127</f>
        <v>0</v>
      </c>
      <c r="N43" s="71">
        <f>[1]FEB21!AG127</f>
        <v>0</v>
      </c>
    </row>
    <row r="44" spans="2:14" x14ac:dyDescent="0.25">
      <c r="B44" s="76" t="s">
        <v>36</v>
      </c>
      <c r="C44" s="54">
        <f>[1]FEB21!T128</f>
        <v>165</v>
      </c>
      <c r="D44" s="55">
        <f>[1]FEB21!U128</f>
        <v>169</v>
      </c>
      <c r="E44" s="56">
        <f>[1]FEB21!V128</f>
        <v>34118969</v>
      </c>
      <c r="F44" s="54">
        <f>[1]FEB21!X128</f>
        <v>164</v>
      </c>
      <c r="G44" s="57">
        <f>[1]FEB21!Y128</f>
        <v>34020423</v>
      </c>
      <c r="H44" s="79">
        <f>[1]FEB21!Z128</f>
        <v>207441.60365853659</v>
      </c>
      <c r="I44" s="78">
        <f>[1]FEB21!AA128</f>
        <v>15</v>
      </c>
      <c r="J44" s="5">
        <f>[1]FEB21!AC128</f>
        <v>1</v>
      </c>
      <c r="K44" s="55">
        <f>[1]FEB21!AD128</f>
        <v>5</v>
      </c>
      <c r="L44" s="57">
        <f>[1]FEB21!AE128</f>
        <v>98546</v>
      </c>
      <c r="M44" s="57">
        <f>(L44/J44)</f>
        <v>98546</v>
      </c>
      <c r="N44" s="71">
        <f>(L44/K44)</f>
        <v>19709.2</v>
      </c>
    </row>
    <row r="45" spans="2:14" x14ac:dyDescent="0.25">
      <c r="B45" s="69"/>
      <c r="C45" s="81"/>
      <c r="D45" s="82"/>
      <c r="E45" s="83"/>
      <c r="F45" s="81"/>
      <c r="G45" s="79"/>
      <c r="H45" s="79"/>
      <c r="I45" s="78"/>
      <c r="J45" s="77"/>
      <c r="K45" s="82"/>
      <c r="L45" s="79"/>
      <c r="M45" s="66"/>
      <c r="N45" s="68"/>
    </row>
    <row r="46" spans="2:14" x14ac:dyDescent="0.25">
      <c r="B46" s="69" t="s">
        <v>37</v>
      </c>
      <c r="C46" s="81"/>
      <c r="D46" s="82"/>
      <c r="E46" s="83"/>
      <c r="F46" s="81"/>
      <c r="G46" s="79"/>
      <c r="H46" s="79"/>
      <c r="I46" s="78"/>
      <c r="J46" s="77"/>
      <c r="K46" s="82"/>
      <c r="L46" s="79"/>
      <c r="M46" s="57"/>
      <c r="N46" s="71"/>
    </row>
    <row r="47" spans="2:14" x14ac:dyDescent="0.25">
      <c r="B47" s="84" t="s">
        <v>38</v>
      </c>
      <c r="C47" s="81"/>
      <c r="D47" s="82"/>
      <c r="E47" s="83"/>
      <c r="F47" s="81"/>
      <c r="G47" s="79"/>
      <c r="H47" s="79"/>
      <c r="I47" s="78"/>
      <c r="J47" s="77"/>
      <c r="K47" s="82"/>
      <c r="L47" s="79"/>
      <c r="M47" s="57"/>
      <c r="N47" s="71"/>
    </row>
    <row r="48" spans="2:14" x14ac:dyDescent="0.25">
      <c r="B48" s="84" t="s">
        <v>39</v>
      </c>
      <c r="C48" s="81"/>
      <c r="D48" s="82"/>
      <c r="E48" s="83"/>
      <c r="F48" s="81"/>
      <c r="G48" s="79"/>
      <c r="H48" s="79"/>
      <c r="I48" s="78"/>
      <c r="J48" s="77"/>
      <c r="K48" s="82"/>
      <c r="L48" s="79"/>
      <c r="M48" s="85"/>
      <c r="N48" s="86"/>
    </row>
    <row r="49" spans="2:14" x14ac:dyDescent="0.25">
      <c r="B49" s="76" t="s">
        <v>40</v>
      </c>
      <c r="C49" s="54"/>
      <c r="D49" s="55"/>
      <c r="E49" s="56"/>
      <c r="F49" s="54"/>
      <c r="G49" s="57"/>
      <c r="H49" s="57"/>
      <c r="I49" s="78"/>
      <c r="J49" s="5"/>
      <c r="K49" s="55"/>
      <c r="L49" s="57"/>
      <c r="M49" s="57"/>
      <c r="N49" s="71"/>
    </row>
    <row r="50" spans="2:14" x14ac:dyDescent="0.25">
      <c r="B50" s="76" t="s">
        <v>41</v>
      </c>
      <c r="C50" s="54">
        <f>[1]FEB21!T134</f>
        <v>12</v>
      </c>
      <c r="D50" s="55">
        <f>[1]FEB21!U134</f>
        <v>12</v>
      </c>
      <c r="E50" s="56">
        <f>[1]FEB21!V134</f>
        <v>5633000</v>
      </c>
      <c r="F50" s="54">
        <f>[1]FEB21!X134</f>
        <v>12</v>
      </c>
      <c r="G50" s="57">
        <f>[1]FEB21!Y134</f>
        <v>5633000</v>
      </c>
      <c r="H50" s="57">
        <f>[1]FEB21!Z134</f>
        <v>469416.66666666669</v>
      </c>
      <c r="I50" s="78">
        <f>[1]FEB21!AA134</f>
        <v>1</v>
      </c>
      <c r="J50" s="5">
        <f>[1]FEB21!AC134</f>
        <v>0</v>
      </c>
      <c r="K50" s="55">
        <f>[1]FEB21!AD134</f>
        <v>0</v>
      </c>
      <c r="L50" s="57">
        <f>[1]FEB21!AE134</f>
        <v>0</v>
      </c>
      <c r="M50" s="57">
        <f>[1]FEB21!AF134</f>
        <v>0</v>
      </c>
      <c r="N50" s="71">
        <f>[1]FEB21!AG134</f>
        <v>0</v>
      </c>
    </row>
    <row r="51" spans="2:14" x14ac:dyDescent="0.25">
      <c r="B51" s="76" t="s">
        <v>42</v>
      </c>
      <c r="C51" s="81">
        <f>[1]FEB21!T135</f>
        <v>22</v>
      </c>
      <c r="D51" s="82">
        <f>[1]FEB21!U135</f>
        <v>22</v>
      </c>
      <c r="E51" s="83">
        <f>[1]FEB21!V135</f>
        <v>6357472</v>
      </c>
      <c r="F51" s="81">
        <f>[1]FEB21!X135</f>
        <v>22</v>
      </c>
      <c r="G51" s="79">
        <f>[1]FEB21!Y135</f>
        <v>6357472</v>
      </c>
      <c r="H51" s="79">
        <f>[1]FEB21!Z135</f>
        <v>288976</v>
      </c>
      <c r="I51" s="78">
        <f>[1]FEB21!AA135</f>
        <v>3</v>
      </c>
      <c r="J51" s="77">
        <f>[1]FEB21!AC135</f>
        <v>0</v>
      </c>
      <c r="K51" s="82">
        <f>[1]FEB21!AD135</f>
        <v>0</v>
      </c>
      <c r="L51" s="79">
        <f>[1]FEB21!AE135</f>
        <v>0</v>
      </c>
      <c r="M51" s="57"/>
      <c r="N51" s="71"/>
    </row>
    <row r="52" spans="2:14" x14ac:dyDescent="0.25">
      <c r="B52" s="69"/>
      <c r="C52" s="81"/>
      <c r="D52" s="82"/>
      <c r="E52" s="83"/>
      <c r="F52" s="81"/>
      <c r="G52" s="79"/>
      <c r="H52" s="79"/>
      <c r="I52" s="78"/>
      <c r="J52" s="77"/>
      <c r="K52" s="82"/>
      <c r="L52" s="79"/>
      <c r="M52" s="66"/>
      <c r="N52" s="68"/>
    </row>
    <row r="53" spans="2:14" x14ac:dyDescent="0.25">
      <c r="B53" s="69" t="s">
        <v>43</v>
      </c>
      <c r="C53" s="81"/>
      <c r="D53" s="82"/>
      <c r="E53" s="83"/>
      <c r="F53" s="81"/>
      <c r="G53" s="79"/>
      <c r="H53" s="79"/>
      <c r="I53" s="78"/>
      <c r="J53" s="77"/>
      <c r="K53" s="82"/>
      <c r="L53" s="79"/>
      <c r="M53" s="57"/>
      <c r="N53" s="71"/>
    </row>
    <row r="54" spans="2:14" x14ac:dyDescent="0.25">
      <c r="B54" s="84" t="s">
        <v>44</v>
      </c>
      <c r="C54" s="81"/>
      <c r="D54" s="82"/>
      <c r="E54" s="83"/>
      <c r="F54" s="81"/>
      <c r="G54" s="79"/>
      <c r="H54" s="79"/>
      <c r="I54" s="78"/>
      <c r="J54" s="77"/>
      <c r="K54" s="82"/>
      <c r="L54" s="79"/>
      <c r="M54" s="85"/>
      <c r="N54" s="86"/>
    </row>
    <row r="55" spans="2:14" x14ac:dyDescent="0.25">
      <c r="B55" s="84" t="s">
        <v>45</v>
      </c>
      <c r="C55" s="81"/>
      <c r="D55" s="82"/>
      <c r="E55" s="83"/>
      <c r="F55" s="81"/>
      <c r="G55" s="79"/>
      <c r="H55" s="79"/>
      <c r="I55" s="78"/>
      <c r="J55" s="77"/>
      <c r="K55" s="82"/>
      <c r="L55" s="79"/>
      <c r="M55" s="85"/>
      <c r="N55" s="86"/>
    </row>
    <row r="56" spans="2:14" x14ac:dyDescent="0.25">
      <c r="B56" s="76" t="s">
        <v>46</v>
      </c>
      <c r="C56" s="54"/>
      <c r="D56" s="55"/>
      <c r="E56" s="56"/>
      <c r="F56" s="54"/>
      <c r="G56" s="57"/>
      <c r="H56" s="57"/>
      <c r="I56" s="78"/>
      <c r="J56" s="5"/>
      <c r="K56" s="55"/>
      <c r="L56" s="57"/>
      <c r="M56" s="57"/>
      <c r="N56" s="71"/>
    </row>
    <row r="57" spans="2:14" x14ac:dyDescent="0.25">
      <c r="B57" s="76" t="s">
        <v>47</v>
      </c>
      <c r="C57" s="81">
        <f>[1]FEB21!T141</f>
        <v>35</v>
      </c>
      <c r="D57" s="82">
        <f>[1]FEB21!U141</f>
        <v>35</v>
      </c>
      <c r="E57" s="83">
        <f>[1]FEB21!V141</f>
        <v>6497885</v>
      </c>
      <c r="F57" s="81">
        <f>[1]FEB21!X141</f>
        <v>35</v>
      </c>
      <c r="G57" s="79">
        <f>[1]FEB21!Y141</f>
        <v>6497885</v>
      </c>
      <c r="H57" s="79">
        <f>[1]FEB21!Z141</f>
        <v>185653.85714285713</v>
      </c>
      <c r="I57" s="78">
        <f>[1]FEB21!AA141</f>
        <v>17</v>
      </c>
      <c r="J57" s="77">
        <f>[1]FEB21!AC141</f>
        <v>0</v>
      </c>
      <c r="K57" s="82">
        <f>[1]FEB21!AD141</f>
        <v>0</v>
      </c>
      <c r="L57" s="79">
        <f>[1]FEB21!AE141</f>
        <v>0</v>
      </c>
      <c r="M57" s="57"/>
      <c r="N57" s="71"/>
    </row>
    <row r="58" spans="2:14" x14ac:dyDescent="0.25">
      <c r="B58" s="84" t="s">
        <v>48</v>
      </c>
      <c r="C58" s="54"/>
      <c r="D58" s="55"/>
      <c r="E58" s="56"/>
      <c r="F58" s="54"/>
      <c r="G58" s="57"/>
      <c r="H58" s="57"/>
      <c r="I58" s="78"/>
      <c r="J58" s="5"/>
      <c r="K58" s="55"/>
      <c r="L58" s="57"/>
      <c r="M58" s="57"/>
      <c r="N58" s="71"/>
    </row>
    <row r="59" spans="2:14" x14ac:dyDescent="0.25">
      <c r="B59" s="84" t="s">
        <v>49</v>
      </c>
      <c r="C59" s="81"/>
      <c r="D59" s="82"/>
      <c r="E59" s="83"/>
      <c r="F59" s="81"/>
      <c r="G59" s="79"/>
      <c r="H59" s="79"/>
      <c r="I59" s="78"/>
      <c r="J59" s="77"/>
      <c r="K59" s="82"/>
      <c r="L59" s="79"/>
      <c r="M59" s="57"/>
      <c r="N59" s="71"/>
    </row>
    <row r="60" spans="2:14" x14ac:dyDescent="0.25">
      <c r="B60" s="76" t="s">
        <v>50</v>
      </c>
      <c r="C60" s="54"/>
      <c r="D60" s="55"/>
      <c r="E60" s="56"/>
      <c r="F60" s="54"/>
      <c r="G60" s="57"/>
      <c r="H60" s="57"/>
      <c r="I60" s="78"/>
      <c r="J60" s="5"/>
      <c r="K60" s="55"/>
      <c r="L60" s="57"/>
      <c r="M60" s="57"/>
      <c r="N60" s="71"/>
    </row>
    <row r="61" spans="2:14" x14ac:dyDescent="0.25">
      <c r="B61" s="76" t="s">
        <v>51</v>
      </c>
      <c r="C61" s="81">
        <f>[1]FEB21!T145</f>
        <v>30</v>
      </c>
      <c r="D61" s="82">
        <f>[1]FEB21!U145</f>
        <v>50</v>
      </c>
      <c r="E61" s="83">
        <f>[1]FEB21!V145</f>
        <v>8701000</v>
      </c>
      <c r="F61" s="81">
        <f>[1]FEB21!X145</f>
        <v>29</v>
      </c>
      <c r="G61" s="79">
        <f>[1]FEB21!Y145</f>
        <v>6301000</v>
      </c>
      <c r="H61" s="79">
        <f>[1]FEB21!Z145</f>
        <v>217275.86206896551</v>
      </c>
      <c r="I61" s="78">
        <f>[1]FEB21!AA145</f>
        <v>13</v>
      </c>
      <c r="J61" s="77">
        <f>[1]FEB21!AC145</f>
        <v>1</v>
      </c>
      <c r="K61" s="82">
        <f>[1]FEB21!AD145</f>
        <v>21</v>
      </c>
      <c r="L61" s="79">
        <f>[1]FEB21!AE145</f>
        <v>2400000</v>
      </c>
      <c r="M61" s="57">
        <f>(L61/J61)</f>
        <v>2400000</v>
      </c>
      <c r="N61" s="71">
        <f>(L61/K61)</f>
        <v>114285.71428571429</v>
      </c>
    </row>
    <row r="62" spans="2:14" x14ac:dyDescent="0.25">
      <c r="B62" s="84" t="s">
        <v>52</v>
      </c>
      <c r="C62" s="54"/>
      <c r="D62" s="55"/>
      <c r="E62" s="56"/>
      <c r="F62" s="54"/>
      <c r="G62" s="57"/>
      <c r="H62" s="57"/>
      <c r="I62" s="78"/>
      <c r="J62" s="5"/>
      <c r="K62" s="55"/>
      <c r="L62" s="57"/>
      <c r="M62" s="57"/>
      <c r="N62" s="71"/>
    </row>
    <row r="63" spans="2:14" x14ac:dyDescent="0.25">
      <c r="B63" s="87" t="s">
        <v>53</v>
      </c>
      <c r="C63" s="81">
        <f>[1]FEB21!T147</f>
        <v>6</v>
      </c>
      <c r="D63" s="82">
        <f>[1]FEB21!U147</f>
        <v>6</v>
      </c>
      <c r="E63" s="83">
        <f>[1]FEB21!V147</f>
        <v>2586774</v>
      </c>
      <c r="F63" s="81">
        <f>[1]FEB21!X147</f>
        <v>6</v>
      </c>
      <c r="G63" s="79">
        <f>[1]FEB21!Y147</f>
        <v>2586774</v>
      </c>
      <c r="H63" s="79">
        <f>[1]FEB21!Z147</f>
        <v>431129</v>
      </c>
      <c r="I63" s="78"/>
      <c r="J63" s="77">
        <f>[1]FEB21!AC147</f>
        <v>0</v>
      </c>
      <c r="K63" s="82">
        <f>[1]FEB21!AD147</f>
        <v>0</v>
      </c>
      <c r="L63" s="79">
        <f>[1]FEB21!AE147</f>
        <v>0</v>
      </c>
      <c r="M63" s="57"/>
      <c r="N63" s="71"/>
    </row>
    <row r="64" spans="2:14" x14ac:dyDescent="0.25">
      <c r="B64" s="69"/>
      <c r="C64" s="81"/>
      <c r="D64" s="82"/>
      <c r="E64" s="83"/>
      <c r="F64" s="81"/>
      <c r="G64" s="79"/>
      <c r="H64" s="79"/>
      <c r="I64" s="78"/>
      <c r="J64" s="77"/>
      <c r="K64" s="82"/>
      <c r="L64" s="79"/>
      <c r="M64" s="57"/>
      <c r="N64" s="71"/>
    </row>
    <row r="65" spans="2:14" x14ac:dyDescent="0.25">
      <c r="B65" s="69" t="s">
        <v>54</v>
      </c>
      <c r="C65" s="81"/>
      <c r="D65" s="82"/>
      <c r="E65" s="83"/>
      <c r="F65" s="81"/>
      <c r="G65" s="79"/>
      <c r="H65" s="79"/>
      <c r="I65" s="78"/>
      <c r="J65" s="77"/>
      <c r="K65" s="82"/>
      <c r="L65" s="79"/>
      <c r="M65" s="57"/>
      <c r="N65" s="71"/>
    </row>
    <row r="66" spans="2:14" x14ac:dyDescent="0.25">
      <c r="B66" s="76" t="s">
        <v>55</v>
      </c>
      <c r="C66" s="54"/>
      <c r="D66" s="55"/>
      <c r="E66" s="56"/>
      <c r="F66" s="54"/>
      <c r="G66" s="57"/>
      <c r="H66" s="57"/>
      <c r="I66" s="88"/>
      <c r="J66" s="5"/>
      <c r="K66" s="55"/>
      <c r="L66" s="57"/>
      <c r="M66" s="57"/>
      <c r="N66" s="71"/>
    </row>
    <row r="67" spans="2:14" x14ac:dyDescent="0.25">
      <c r="B67" s="76" t="s">
        <v>56</v>
      </c>
      <c r="C67" s="54">
        <f>[1]FEB21!T151</f>
        <v>3</v>
      </c>
      <c r="D67" s="55">
        <f>[1]FEB21!U151</f>
        <v>3</v>
      </c>
      <c r="E67" s="56">
        <f>[1]FEB21!V151</f>
        <v>634486</v>
      </c>
      <c r="F67" s="54">
        <f>[1]FEB21!X151</f>
        <v>3</v>
      </c>
      <c r="G67" s="57">
        <f>[1]FEB21!Y151</f>
        <v>634486</v>
      </c>
      <c r="H67" s="57">
        <f>[1]FEB21!Z151</f>
        <v>211495.33333333334</v>
      </c>
      <c r="I67" s="88">
        <f>[1]FEB21!AA151</f>
        <v>14</v>
      </c>
      <c r="J67" s="5">
        <f>[1]FEB21!AC151</f>
        <v>0</v>
      </c>
      <c r="K67" s="55">
        <f>[1]FEB21!AD151</f>
        <v>0</v>
      </c>
      <c r="L67" s="57">
        <f>[1]FEB21!AE151</f>
        <v>0</v>
      </c>
      <c r="M67" s="57"/>
      <c r="N67" s="71"/>
    </row>
    <row r="68" spans="2:14" x14ac:dyDescent="0.25">
      <c r="B68" s="76" t="s">
        <v>57</v>
      </c>
      <c r="C68" s="81">
        <f>[1]FEB21!T152</f>
        <v>34</v>
      </c>
      <c r="D68" s="82">
        <f>[1]FEB21!U152</f>
        <v>41</v>
      </c>
      <c r="E68" s="83">
        <f>[1]FEB21!V152</f>
        <v>7252032</v>
      </c>
      <c r="F68" s="81">
        <f>[1]FEB21!X152</f>
        <v>33</v>
      </c>
      <c r="G68" s="79">
        <f>[1]FEB21!Y152</f>
        <v>6457032</v>
      </c>
      <c r="H68" s="79">
        <f>[1]FEB21!Z152</f>
        <v>195667.63636363635</v>
      </c>
      <c r="I68" s="88">
        <f>[1]FEB21!AA152</f>
        <v>16</v>
      </c>
      <c r="J68" s="77">
        <f>[1]FEB21!AC152</f>
        <v>1</v>
      </c>
      <c r="K68" s="82">
        <f>[1]FEB21!AD152</f>
        <v>8</v>
      </c>
      <c r="L68" s="79">
        <f>[1]FEB21!AE152</f>
        <v>795000</v>
      </c>
      <c r="M68" s="57">
        <f>(L68/J68)</f>
        <v>795000</v>
      </c>
      <c r="N68" s="71">
        <f>(L68/K68)</f>
        <v>99375</v>
      </c>
    </row>
    <row r="69" spans="2:14" x14ac:dyDescent="0.25">
      <c r="B69" s="84" t="s">
        <v>58</v>
      </c>
      <c r="C69" s="54"/>
      <c r="D69" s="55"/>
      <c r="E69" s="56"/>
      <c r="F69" s="54"/>
      <c r="G69" s="57"/>
      <c r="H69" s="57"/>
      <c r="I69" s="89"/>
      <c r="J69" s="5"/>
      <c r="K69" s="55"/>
      <c r="L69" s="57"/>
      <c r="M69" s="57"/>
      <c r="N69" s="71"/>
    </row>
    <row r="70" spans="2:14" x14ac:dyDescent="0.25">
      <c r="B70" s="90" t="s">
        <v>59</v>
      </c>
      <c r="C70" s="54">
        <f>[1]FEB21!T154</f>
        <v>3</v>
      </c>
      <c r="D70" s="55">
        <f>[1]FEB21!U154</f>
        <v>3</v>
      </c>
      <c r="E70" s="56">
        <f>[1]FEB21!V154</f>
        <v>713390</v>
      </c>
      <c r="F70" s="54">
        <f>[1]FEB21!X154</f>
        <v>3</v>
      </c>
      <c r="G70" s="57">
        <f>[1]FEB21!Y154</f>
        <v>713390</v>
      </c>
      <c r="H70" s="57">
        <f>[1]FEB21!Z154</f>
        <v>237796.66666666666</v>
      </c>
      <c r="I70" s="58"/>
      <c r="J70" s="5">
        <f>[1]FEB21!AC154</f>
        <v>0</v>
      </c>
      <c r="K70" s="55">
        <f>[1]FEB21!AD154</f>
        <v>0</v>
      </c>
      <c r="L70" s="57">
        <f>[1]FEB21!AE154</f>
        <v>0</v>
      </c>
      <c r="M70" s="57">
        <f>[1]FEB21!AF154</f>
        <v>0</v>
      </c>
      <c r="N70" s="71">
        <f>[1]FEB21!AG154</f>
        <v>0</v>
      </c>
    </row>
    <row r="71" spans="2:14" ht="15.75" thickBot="1" x14ac:dyDescent="0.3">
      <c r="B71" s="91"/>
      <c r="C71" s="92"/>
      <c r="D71" s="93"/>
      <c r="E71" s="94"/>
      <c r="F71" s="92"/>
      <c r="G71" s="96"/>
      <c r="H71" s="96"/>
      <c r="I71" s="97"/>
      <c r="J71" s="95"/>
      <c r="K71" s="93"/>
      <c r="L71" s="96"/>
      <c r="M71" s="96"/>
      <c r="N71" s="98"/>
    </row>
    <row r="72" spans="2:14" ht="15.75" thickTop="1" x14ac:dyDescent="0.25">
      <c r="B72" s="59"/>
      <c r="C72" s="5"/>
      <c r="D72" s="5"/>
      <c r="E72" s="99"/>
      <c r="F72" s="5"/>
      <c r="G72" s="99"/>
      <c r="H72" s="99"/>
      <c r="I72" s="7"/>
      <c r="J72" s="5"/>
      <c r="K72" s="5"/>
      <c r="L72" s="99"/>
      <c r="M72" s="99"/>
      <c r="N72" s="99"/>
    </row>
    <row r="73" spans="2:14" x14ac:dyDescent="0.25">
      <c r="B73" s="100" t="str">
        <f>[1]FEB21!C157</f>
        <v>PREPARED BY MD DEPARTMENT OF PLANNING.  PLANNING SERVICES. MARCH 2021.</v>
      </c>
      <c r="C73" s="5"/>
      <c r="D73" s="5"/>
      <c r="E73" s="99"/>
      <c r="F73" s="5"/>
      <c r="G73" s="99"/>
      <c r="H73" s="99"/>
      <c r="I73" s="7"/>
      <c r="J73" s="5"/>
      <c r="K73" s="5"/>
      <c r="L73" s="99"/>
      <c r="M73" s="99"/>
      <c r="N73" s="99"/>
    </row>
    <row r="74" spans="2:14" x14ac:dyDescent="0.25">
      <c r="B74" s="100" t="str">
        <f>[1]FEB21!C158</f>
        <v>SOURCE:  U. S. DEPARTMENT OF COMMERCE.  BUREAU OF THE CENSUS</v>
      </c>
      <c r="C74" s="5"/>
      <c r="D74" s="5"/>
      <c r="E74" s="99"/>
      <c r="F74" s="5"/>
      <c r="G74" s="99"/>
      <c r="H74" s="99"/>
      <c r="I74" s="7"/>
      <c r="J74" s="5"/>
      <c r="K74" s="5"/>
      <c r="L74" s="99"/>
      <c r="M74" s="99"/>
      <c r="N74" s="99"/>
    </row>
    <row r="75" spans="2:14" x14ac:dyDescent="0.25">
      <c r="B75" s="101" t="str">
        <f>[1]FEB21!C159</f>
        <v>(1) Includes new one family units, two family units, three and four family units and five or more family units.</v>
      </c>
      <c r="C75" s="5"/>
      <c r="D75" s="5"/>
      <c r="E75" s="99"/>
      <c r="F75" s="5"/>
      <c r="G75" s="99"/>
      <c r="H75" s="99"/>
      <c r="I75" s="7"/>
      <c r="J75" s="5"/>
      <c r="K75" s="5"/>
      <c r="L75" s="99"/>
      <c r="M75" s="99"/>
      <c r="N75" s="99"/>
    </row>
    <row r="76" spans="2:14" x14ac:dyDescent="0.25">
      <c r="B76" s="101" t="str">
        <f>[1]FEB21!C160</f>
        <v>(2) U. S. Bureau of the Census estimate based on survey</v>
      </c>
      <c r="C76" s="4"/>
      <c r="D76" s="4"/>
      <c r="E76" s="99"/>
      <c r="F76" s="4"/>
      <c r="G76" s="99"/>
      <c r="H76" s="99"/>
      <c r="I76" s="7"/>
      <c r="J76" s="4"/>
      <c r="K76" s="4"/>
      <c r="L76" s="99"/>
      <c r="M76" s="99"/>
      <c r="N76" s="99"/>
    </row>
    <row r="77" spans="2:14" x14ac:dyDescent="0.25">
      <c r="B77" s="101" t="str">
        <f>[1]FEB21!C161</f>
        <v>(3) Sum of reported and imputed responses to monthly permit issuing places questionnaires</v>
      </c>
      <c r="C77" s="4"/>
      <c r="D77" s="4"/>
      <c r="E77" s="99"/>
      <c r="F77" s="4"/>
      <c r="G77" s="99"/>
      <c r="H77" s="99"/>
      <c r="I77" s="7"/>
      <c r="J77" s="4"/>
      <c r="K77" s="4"/>
      <c r="L77" s="99"/>
      <c r="M77" s="99"/>
      <c r="N77" s="99"/>
    </row>
    <row r="78" spans="2:14" x14ac:dyDescent="0.25">
      <c r="B78" s="101" t="str">
        <f>[1]FEB21!C162</f>
        <v>(4) Anne Arundel, Baltimore, Montgomery and Prince George's Counties</v>
      </c>
      <c r="C78" s="4"/>
      <c r="D78" s="4"/>
      <c r="E78" s="99"/>
      <c r="F78" s="4"/>
      <c r="G78" s="99"/>
      <c r="H78" s="99"/>
      <c r="I78" s="7"/>
      <c r="J78" s="4"/>
      <c r="K78" s="4"/>
      <c r="L78" s="99"/>
      <c r="M78" s="99"/>
      <c r="N78" s="99"/>
    </row>
    <row r="79" spans="2:14" x14ac:dyDescent="0.25">
      <c r="B79" s="101" t="str">
        <f>[1]FEB21!C163</f>
        <v>(5) Calvert, Carroll, Cecil, Charles, Frederick, Harford, Howard, Queen Anne's and St. Mary's Counties</v>
      </c>
      <c r="C79" s="4"/>
      <c r="D79" s="4"/>
      <c r="E79" s="99"/>
      <c r="F79" s="4"/>
      <c r="G79" s="99"/>
      <c r="H79" s="99"/>
      <c r="I79" s="4"/>
      <c r="J79" s="4"/>
      <c r="K79" s="4"/>
      <c r="L79" s="99"/>
      <c r="M79" s="99"/>
      <c r="N79" s="99"/>
    </row>
    <row r="80" spans="2:14" x14ac:dyDescent="0.25">
      <c r="B80" s="101" t="str">
        <f>[1]FEB21!C164</f>
        <v>(6) Allegany, Washington and Wicomico Counties</v>
      </c>
      <c r="C80" s="4"/>
      <c r="D80" s="4"/>
      <c r="E80" s="99"/>
      <c r="F80" s="4"/>
      <c r="G80" s="99"/>
      <c r="H80" s="99"/>
      <c r="I80" s="4"/>
      <c r="J80" s="4"/>
      <c r="K80" s="4"/>
      <c r="L80" s="99"/>
      <c r="M80" s="99"/>
      <c r="N80" s="99"/>
    </row>
    <row r="81" spans="2:14" x14ac:dyDescent="0.25">
      <c r="B81" s="101" t="str">
        <f>[1]FEB21!C165</f>
        <v>(7) Baltimore City</v>
      </c>
      <c r="C81" s="4"/>
      <c r="D81" s="4"/>
      <c r="E81" s="99"/>
      <c r="F81" s="4"/>
      <c r="G81" s="99"/>
      <c r="H81" s="99"/>
      <c r="I81" s="4"/>
      <c r="J81" s="4"/>
      <c r="K81" s="4"/>
      <c r="L81" s="99"/>
      <c r="M81" s="99"/>
      <c r="N81" s="99"/>
    </row>
    <row r="82" spans="2:14" x14ac:dyDescent="0.25">
      <c r="B82" s="101" t="str">
        <f>[1]FEB21!C166</f>
        <v>(8) Caroline, Dorchester, Garrett, Kent, Somerset, Talbot and Worcester Counties</v>
      </c>
      <c r="C82" s="4"/>
      <c r="D82" s="4"/>
      <c r="E82" s="99"/>
      <c r="F82" s="4"/>
      <c r="G82" s="99"/>
      <c r="H82" s="99"/>
      <c r="I82" s="4"/>
      <c r="J82" s="4"/>
      <c r="K82" s="4"/>
      <c r="L82" s="99"/>
      <c r="M82" s="99"/>
      <c r="N82" s="99"/>
    </row>
    <row r="83" spans="2:14" x14ac:dyDescent="0.25">
      <c r="B83" s="101" t="str">
        <f>[1]FEB21!C167</f>
        <v>* Not available monthly</v>
      </c>
      <c r="C83" s="59"/>
      <c r="D83" s="59"/>
      <c r="E83" s="102"/>
      <c r="F83" s="59"/>
      <c r="G83" s="102"/>
      <c r="H83" s="102"/>
      <c r="I83" s="59"/>
      <c r="J83" s="59"/>
      <c r="K83" s="59"/>
      <c r="L83" s="102"/>
      <c r="M83" s="102"/>
      <c r="N83" s="102"/>
    </row>
  </sheetData>
  <mergeCells count="18">
    <mergeCell ref="H11:H14"/>
    <mergeCell ref="I11:I14"/>
    <mergeCell ref="K11:K14"/>
    <mergeCell ref="L11:L14"/>
    <mergeCell ref="M11:N12"/>
    <mergeCell ref="M13:M14"/>
    <mergeCell ref="N13:N14"/>
    <mergeCell ref="J11:J14"/>
    <mergeCell ref="B5:B14"/>
    <mergeCell ref="C5:N7"/>
    <mergeCell ref="C8:E10"/>
    <mergeCell ref="F8:I10"/>
    <mergeCell ref="J8:N10"/>
    <mergeCell ref="C11:C14"/>
    <mergeCell ref="D11:D14"/>
    <mergeCell ref="E11:E14"/>
    <mergeCell ref="F11:F14"/>
    <mergeCell ref="G11:G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36FE9-A916-46FD-9DE1-A5BA5A81ED91}"/>
</file>

<file path=customXml/itemProps2.xml><?xml version="1.0" encoding="utf-8"?>
<ds:datastoreItem xmlns:ds="http://schemas.openxmlformats.org/officeDocument/2006/customXml" ds:itemID="{58208ABF-57FE-4207-A999-AE37D7C9CE36}"/>
</file>

<file path=customXml/itemProps3.xml><?xml version="1.0" encoding="utf-8"?>
<ds:datastoreItem xmlns:ds="http://schemas.openxmlformats.org/officeDocument/2006/customXml" ds:itemID="{E134C1F9-7505-449E-B092-CD818934AD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2021-03-26T20:20:39Z</dcterms:created>
  <dcterms:modified xsi:type="dcterms:W3CDTF">2021-03-26T20:25:14Z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