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K:\Planning Data Analysis\Data Center\Internal\BLDGPRMTS_newhh\2018-Annual\Quarterly\"/>
    </mc:Choice>
  </mc:AlternateContent>
  <xr:revisionPtr revIDLastSave="0" documentId="8_{C144A8FD-57AC-4287-8519-162D2646FABE}" xr6:coauthVersionLast="36" xr6:coauthVersionMax="36" xr10:uidLastSave="{00000000-0000-0000-0000-000000000000}"/>
  <bookViews>
    <workbookView xWindow="0" yWindow="0" windowWidth="28800" windowHeight="13710" xr2:uid="{00000000-000D-0000-FFFF-FFFF00000000}"/>
  </bookViews>
  <sheets>
    <sheet name="4thQ_2018_Cum" sheetId="1" r:id="rId1"/>
  </sheets>
  <definedNames>
    <definedName name="_xlnm.Print_Area" localSheetId="0">'4thQ_2018_Cum'!$A$1:$AB$82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23" i="1" l="1"/>
  <c r="AB21" i="1" s="1"/>
  <c r="AA23" i="1"/>
  <c r="AA21" i="1" s="1"/>
  <c r="Z23" i="1"/>
  <c r="Z21" i="1" s="1"/>
  <c r="AB22" i="1"/>
  <c r="AA22" i="1"/>
  <c r="Z22" i="1"/>
  <c r="AB20" i="1"/>
  <c r="AA20" i="1"/>
  <c r="Z20" i="1"/>
  <c r="AB19" i="1"/>
  <c r="AB17" i="1" s="1"/>
  <c r="AA19" i="1"/>
  <c r="Z19" i="1"/>
  <c r="AB18" i="1"/>
  <c r="AA18" i="1"/>
  <c r="Z18" i="1"/>
  <c r="J23" i="1"/>
  <c r="I23" i="1"/>
  <c r="H23" i="1"/>
  <c r="J22" i="1"/>
  <c r="I22" i="1"/>
  <c r="H22" i="1"/>
  <c r="J20" i="1"/>
  <c r="I20" i="1"/>
  <c r="I17" i="1" s="1"/>
  <c r="H20" i="1"/>
  <c r="J19" i="1"/>
  <c r="I19" i="1"/>
  <c r="H19" i="1"/>
  <c r="H17" i="1" s="1"/>
  <c r="J18" i="1"/>
  <c r="I18" i="1"/>
  <c r="H18" i="1"/>
  <c r="Z17" i="1" l="1"/>
  <c r="AA17" i="1"/>
  <c r="I21" i="1"/>
  <c r="H21" i="1"/>
  <c r="J21" i="1"/>
  <c r="J17" i="1"/>
</calcChain>
</file>

<file path=xl/sharedStrings.xml><?xml version="1.0" encoding="utf-8"?>
<sst xmlns="http://schemas.openxmlformats.org/spreadsheetml/2006/main" count="113" uniqueCount="72">
  <si>
    <t>2016</t>
  </si>
  <si>
    <t>2015</t>
  </si>
  <si>
    <t>2014</t>
  </si>
  <si>
    <t>2013</t>
  </si>
  <si>
    <t>2012</t>
  </si>
  <si>
    <t>2011</t>
  </si>
  <si>
    <t>2010</t>
  </si>
  <si>
    <t>SINGLE</t>
  </si>
  <si>
    <t>MULTI</t>
  </si>
  <si>
    <t>JURISDICTION</t>
  </si>
  <si>
    <t>TOTAL</t>
  </si>
  <si>
    <t>FAMILY</t>
  </si>
  <si>
    <t>STATE OF MARYLAND (2)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</si>
  <si>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</si>
  <si>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</si>
  <si>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</si>
  <si>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</si>
  <si>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</si>
  <si>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</si>
  <si>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</si>
  <si>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</si>
  <si>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</si>
  <si>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</si>
  <si>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</si>
  <si>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</si>
  <si>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</si>
  <si>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</si>
  <si>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</si>
  <si>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</si>
  <si>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</si>
  <si>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</si>
  <si>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</si>
  <si>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</si>
  <si>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</si>
  <si>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</si>
  <si>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</si>
  <si>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</si>
  <si>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</si>
  <si>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</si>
  <si>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</si>
  <si>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</si>
  <si>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</si>
  <si>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</si>
  <si>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</si>
  <si>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</si>
  <si>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</si>
  <si>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</si>
  <si>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</si>
  <si>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</si>
  <si>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</si>
  <si>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</si>
  <si>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</si>
  <si>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</si>
  <si>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</si>
  <si>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</si>
  <si>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</si>
  <si>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</si>
  <si>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</si>
  <si>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</si>
  <si>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</si>
  <si>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</si>
  <si>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</si>
  <si>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</si>
  <si>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</si>
  <si>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>FOURTH QUARTER</t>
  </si>
  <si>
    <t>Table 2.  New Housing Units Authorized for Construction Fourth Quarter:  2018 - 2010</t>
  </si>
  <si>
    <t>STATE 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</si>
  <si>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</si>
  <si>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</si>
  <si>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</si>
  <si>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</si>
  <si>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PREPARED BY MD DEPARTMENT OF PLANNING.  PLANNING SERVICES.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</si>
</sst>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7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3" xfId="0" applyFont="1" applyBorder="1"/>
    <xf numFmtId="0" fontId="3" fillId="0" borderId="22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4" xfId="0" applyFont="1" applyBorder="1"/>
    <xf numFmtId="0" fontId="3" fillId="0" borderId="12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9" xfId="0" applyFont="1" applyBorder="1"/>
    <xf numFmtId="0" fontId="3" fillId="0" borderId="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41" fontId="2" fillId="0" borderId="17" xfId="0" applyNumberFormat="1" applyFont="1" applyBorder="1"/>
    <xf numFmtId="41" fontId="2" fillId="0" borderId="18" xfId="0" applyNumberFormat="1" applyFont="1" applyBorder="1"/>
    <xf numFmtId="0" fontId="3" fillId="0" borderId="20" xfId="0" applyFont="1" applyBorder="1"/>
    <xf numFmtId="41" fontId="2" fillId="0" borderId="20" xfId="0" applyNumberFormat="1" applyFont="1" applyBorder="1"/>
    <xf numFmtId="41" fontId="2" fillId="0" borderId="21" xfId="0" applyNumberFormat="1" applyFont="1" applyBorder="1"/>
    <xf numFmtId="0" fontId="2" fillId="0" borderId="0" xfId="0" applyFont="1" applyBorder="1"/>
    <xf numFmtId="0" fontId="3" fillId="0" borderId="24" xfId="0" applyFont="1" applyBorder="1"/>
    <xf numFmtId="41" fontId="4" fillId="0" borderId="17" xfId="0" applyNumberFormat="1" applyFont="1" applyBorder="1"/>
    <xf numFmtId="41" fontId="4" fillId="0" borderId="18" xfId="0" applyNumberFormat="1" applyFont="1" applyBorder="1"/>
    <xf numFmtId="0" fontId="4" fillId="0" borderId="17" xfId="0" applyFont="1" applyBorder="1"/>
    <xf numFmtId="0" fontId="4" fillId="0" borderId="18" xfId="0" applyFont="1" applyBorder="1"/>
    <xf numFmtId="0" fontId="3" fillId="0" borderId="25" xfId="0" applyFont="1" applyBorder="1"/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1"/>
  <sheetViews>
    <sheetView tabSelected="1" workbookViewId="0">
      <selection sqref="A1:AB82"/>
    </sheetView>
  </sheetViews>
  <sheetFormatPr defaultRowHeight="14.25" x14ac:dyDescent="0.2"/>
  <cols>
    <col min="1" max="1" width="41.28515625" style="3" bestFit="1" customWidth="1"/>
    <col min="2" max="2" width="8.140625" style="3" bestFit="1" customWidth="1"/>
    <col min="3" max="4" width="8.85546875" style="3" bestFit="1" customWidth="1"/>
    <col min="5" max="5" width="8.140625" style="3" bestFit="1" customWidth="1"/>
    <col min="6" max="7" width="8.85546875" style="3" bestFit="1" customWidth="1"/>
    <col min="8" max="8" width="8.140625" style="2" bestFit="1" customWidth="1"/>
    <col min="9" max="10" width="8.85546875" style="2" bestFit="1" customWidth="1"/>
    <col min="11" max="16384" width="9.140625" style="2"/>
  </cols>
  <sheetData>
    <row r="1" spans="1:28" ht="18" x14ac:dyDescent="0.25">
      <c r="A1" s="1" t="s">
        <v>65</v>
      </c>
      <c r="B1" s="1"/>
      <c r="C1" s="1"/>
      <c r="D1" s="1"/>
      <c r="E1" s="1"/>
      <c r="F1" s="1"/>
      <c r="G1" s="1"/>
    </row>
    <row r="2" spans="1:28" ht="15" thickBot="1" x14ac:dyDescent="0.25"/>
    <row r="3" spans="1:28" s="3" customFormat="1" ht="15" thickTop="1" x14ac:dyDescent="0.2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</row>
    <row r="4" spans="1:28" s="3" customFormat="1" ht="18" x14ac:dyDescent="0.25">
      <c r="A4" s="8"/>
      <c r="B4" s="44" t="s">
        <v>64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6"/>
    </row>
    <row r="5" spans="1:28" s="3" customFormat="1" x14ac:dyDescent="0.2">
      <c r="A5" s="8"/>
      <c r="B5" s="9"/>
      <c r="C5" s="10"/>
      <c r="D5" s="10"/>
      <c r="E5" s="10"/>
      <c r="F5" s="10"/>
      <c r="G5" s="10"/>
      <c r="H5" s="11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3"/>
    </row>
    <row r="6" spans="1:28" s="3" customFormat="1" x14ac:dyDescent="0.2">
      <c r="A6" s="8"/>
      <c r="B6" s="14"/>
      <c r="C6" s="21"/>
      <c r="D6" s="15"/>
      <c r="E6" s="14"/>
      <c r="F6" s="15"/>
      <c r="G6" s="15"/>
      <c r="H6" s="14"/>
      <c r="I6" s="15"/>
      <c r="J6" s="15"/>
      <c r="K6" s="14"/>
      <c r="L6" s="15"/>
      <c r="M6" s="16"/>
      <c r="N6" s="15"/>
      <c r="O6" s="15"/>
      <c r="P6" s="15"/>
      <c r="Q6" s="14"/>
      <c r="R6" s="15"/>
      <c r="S6" s="16"/>
      <c r="T6" s="15"/>
      <c r="U6" s="15"/>
      <c r="V6" s="15"/>
      <c r="W6" s="14"/>
      <c r="X6" s="15"/>
      <c r="Y6" s="16"/>
      <c r="Z6" s="15"/>
      <c r="AA6" s="15"/>
      <c r="AB6" s="17"/>
    </row>
    <row r="7" spans="1:28" s="3" customFormat="1" x14ac:dyDescent="0.2">
      <c r="A7" s="8"/>
      <c r="B7" s="18"/>
      <c r="C7" s="24">
        <v>2018</v>
      </c>
      <c r="D7" s="12"/>
      <c r="E7" s="18"/>
      <c r="F7" s="12">
        <v>2017</v>
      </c>
      <c r="G7" s="12"/>
      <c r="H7" s="18"/>
      <c r="I7" s="12" t="s">
        <v>0</v>
      </c>
      <c r="J7" s="12"/>
      <c r="K7" s="19"/>
      <c r="L7" s="12" t="s">
        <v>1</v>
      </c>
      <c r="M7" s="20"/>
      <c r="N7" s="12"/>
      <c r="O7" s="12" t="s">
        <v>2</v>
      </c>
      <c r="P7" s="12"/>
      <c r="Q7" s="19"/>
      <c r="R7" s="12" t="s">
        <v>3</v>
      </c>
      <c r="S7" s="20"/>
      <c r="T7" s="12"/>
      <c r="U7" s="12" t="s">
        <v>4</v>
      </c>
      <c r="V7" s="12"/>
      <c r="W7" s="19"/>
      <c r="X7" s="12" t="s">
        <v>5</v>
      </c>
      <c r="Y7" s="20"/>
      <c r="Z7" s="12"/>
      <c r="AA7" s="12" t="s">
        <v>6</v>
      </c>
      <c r="AB7" s="13"/>
    </row>
    <row r="8" spans="1:28" s="3" customFormat="1" x14ac:dyDescent="0.2">
      <c r="A8" s="8"/>
      <c r="B8" s="18"/>
      <c r="C8" s="28"/>
      <c r="D8" s="12"/>
      <c r="E8" s="18"/>
      <c r="F8" s="12"/>
      <c r="G8" s="12"/>
      <c r="H8" s="18"/>
      <c r="I8" s="12"/>
      <c r="J8" s="12"/>
      <c r="K8" s="19"/>
      <c r="L8" s="12"/>
      <c r="M8" s="20"/>
      <c r="N8" s="12"/>
      <c r="O8" s="12"/>
      <c r="P8" s="12"/>
      <c r="Q8" s="19"/>
      <c r="R8" s="12"/>
      <c r="S8" s="20"/>
      <c r="T8" s="12"/>
      <c r="U8" s="12"/>
      <c r="V8" s="12"/>
      <c r="W8" s="19"/>
      <c r="X8" s="12"/>
      <c r="Y8" s="20"/>
      <c r="Z8" s="12"/>
      <c r="AA8" s="12"/>
      <c r="AB8" s="13"/>
    </row>
    <row r="9" spans="1:28" s="3" customFormat="1" x14ac:dyDescent="0.2">
      <c r="A9" s="8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2"/>
    </row>
    <row r="10" spans="1:28" s="26" customFormat="1" x14ac:dyDescent="0.2">
      <c r="A10" s="23"/>
      <c r="B10" s="24"/>
      <c r="C10" s="24" t="s">
        <v>7</v>
      </c>
      <c r="D10" s="24" t="s">
        <v>8</v>
      </c>
      <c r="E10" s="24"/>
      <c r="F10" s="24" t="s">
        <v>7</v>
      </c>
      <c r="G10" s="24" t="s">
        <v>8</v>
      </c>
      <c r="H10" s="24"/>
      <c r="I10" s="24" t="s">
        <v>7</v>
      </c>
      <c r="J10" s="24" t="s">
        <v>8</v>
      </c>
      <c r="K10" s="24"/>
      <c r="L10" s="24" t="s">
        <v>7</v>
      </c>
      <c r="M10" s="24" t="s">
        <v>8</v>
      </c>
      <c r="N10" s="24"/>
      <c r="O10" s="24" t="s">
        <v>7</v>
      </c>
      <c r="P10" s="24" t="s">
        <v>8</v>
      </c>
      <c r="Q10" s="24"/>
      <c r="R10" s="24" t="s">
        <v>7</v>
      </c>
      <c r="S10" s="24" t="s">
        <v>8</v>
      </c>
      <c r="T10" s="24"/>
      <c r="U10" s="24" t="s">
        <v>7</v>
      </c>
      <c r="V10" s="24" t="s">
        <v>8</v>
      </c>
      <c r="W10" s="24"/>
      <c r="X10" s="24" t="s">
        <v>7</v>
      </c>
      <c r="Y10" s="24" t="s">
        <v>8</v>
      </c>
      <c r="Z10" s="24"/>
      <c r="AA10" s="24" t="s">
        <v>7</v>
      </c>
      <c r="AB10" s="25" t="s">
        <v>8</v>
      </c>
    </row>
    <row r="11" spans="1:28" s="26" customFormat="1" x14ac:dyDescent="0.2">
      <c r="A11" s="27" t="s">
        <v>9</v>
      </c>
      <c r="B11" s="28" t="s">
        <v>10</v>
      </c>
      <c r="C11" s="28" t="s">
        <v>11</v>
      </c>
      <c r="D11" s="28" t="s">
        <v>11</v>
      </c>
      <c r="E11" s="28" t="s">
        <v>10</v>
      </c>
      <c r="F11" s="28" t="s">
        <v>11</v>
      </c>
      <c r="G11" s="28" t="s">
        <v>11</v>
      </c>
      <c r="H11" s="28" t="s">
        <v>10</v>
      </c>
      <c r="I11" s="28" t="s">
        <v>11</v>
      </c>
      <c r="J11" s="28" t="s">
        <v>11</v>
      </c>
      <c r="K11" s="28" t="s">
        <v>10</v>
      </c>
      <c r="L11" s="28" t="s">
        <v>11</v>
      </c>
      <c r="M11" s="28" t="s">
        <v>11</v>
      </c>
      <c r="N11" s="28" t="s">
        <v>10</v>
      </c>
      <c r="O11" s="28" t="s">
        <v>11</v>
      </c>
      <c r="P11" s="28" t="s">
        <v>11</v>
      </c>
      <c r="Q11" s="28" t="s">
        <v>10</v>
      </c>
      <c r="R11" s="28" t="s">
        <v>11</v>
      </c>
      <c r="S11" s="28" t="s">
        <v>11</v>
      </c>
      <c r="T11" s="28" t="s">
        <v>10</v>
      </c>
      <c r="U11" s="28" t="s">
        <v>11</v>
      </c>
      <c r="V11" s="28" t="s">
        <v>11</v>
      </c>
      <c r="W11" s="28" t="s">
        <v>10</v>
      </c>
      <c r="X11" s="28" t="s">
        <v>11</v>
      </c>
      <c r="Y11" s="28" t="s">
        <v>11</v>
      </c>
      <c r="Z11" s="28" t="s">
        <v>10</v>
      </c>
      <c r="AA11" s="28" t="s">
        <v>11</v>
      </c>
      <c r="AB11" s="29" t="s">
        <v>11</v>
      </c>
    </row>
    <row r="12" spans="1:28" x14ac:dyDescent="0.2">
      <c r="A12" s="8"/>
      <c r="B12" s="21"/>
      <c r="C12" s="21"/>
      <c r="D12" s="21"/>
      <c r="E12" s="21"/>
      <c r="F12" s="21"/>
      <c r="G12" s="21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1"/>
    </row>
    <row r="13" spans="1:28" x14ac:dyDescent="0.2">
      <c r="A13" s="8" t="s">
        <v>12</v>
      </c>
      <c r="B13" s="32">
        <v>4062</v>
      </c>
      <c r="C13" s="32">
        <v>2719</v>
      </c>
      <c r="D13" s="32">
        <v>1343</v>
      </c>
      <c r="E13" s="32">
        <v>2817</v>
      </c>
      <c r="F13" s="32">
        <v>2596</v>
      </c>
      <c r="G13" s="32">
        <v>221</v>
      </c>
      <c r="H13" s="32">
        <v>3051</v>
      </c>
      <c r="I13" s="32">
        <v>2466</v>
      </c>
      <c r="J13" s="32">
        <v>585</v>
      </c>
      <c r="K13" s="32">
        <v>3472</v>
      </c>
      <c r="L13" s="32">
        <v>2623</v>
      </c>
      <c r="M13" s="32">
        <v>849</v>
      </c>
      <c r="N13" s="32">
        <v>3778</v>
      </c>
      <c r="O13" s="32">
        <v>2444</v>
      </c>
      <c r="P13" s="32">
        <v>1334</v>
      </c>
      <c r="Q13" s="32">
        <v>4308</v>
      </c>
      <c r="R13" s="32">
        <v>2463</v>
      </c>
      <c r="S13" s="32">
        <v>1845</v>
      </c>
      <c r="T13" s="32">
        <v>3886</v>
      </c>
      <c r="U13" s="32">
        <v>2212</v>
      </c>
      <c r="V13" s="32">
        <v>1674</v>
      </c>
      <c r="W13" s="32">
        <v>3108</v>
      </c>
      <c r="X13" s="32">
        <v>1956</v>
      </c>
      <c r="Y13" s="32">
        <v>1152</v>
      </c>
      <c r="Z13" s="32">
        <v>1969</v>
      </c>
      <c r="AA13" s="32">
        <v>1700</v>
      </c>
      <c r="AB13" s="33">
        <v>269</v>
      </c>
    </row>
    <row r="14" spans="1:28" x14ac:dyDescent="0.2">
      <c r="A14" s="8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3"/>
    </row>
    <row r="15" spans="1:28" x14ac:dyDescent="0.2">
      <c r="A15" s="8" t="s">
        <v>66</v>
      </c>
      <c r="B15" s="32">
        <v>3918</v>
      </c>
      <c r="C15" s="32">
        <v>2638</v>
      </c>
      <c r="D15" s="32">
        <v>1280</v>
      </c>
      <c r="E15" s="32">
        <v>2735</v>
      </c>
      <c r="F15" s="32">
        <v>2532</v>
      </c>
      <c r="G15" s="32">
        <v>203</v>
      </c>
      <c r="H15" s="32">
        <v>2883</v>
      </c>
      <c r="I15" s="32">
        <v>2424</v>
      </c>
      <c r="J15" s="32">
        <v>459</v>
      </c>
      <c r="K15" s="32">
        <v>3229</v>
      </c>
      <c r="L15" s="32">
        <v>2452</v>
      </c>
      <c r="M15" s="32">
        <v>777</v>
      </c>
      <c r="N15" s="32">
        <v>3085</v>
      </c>
      <c r="O15" s="32">
        <v>2262</v>
      </c>
      <c r="P15" s="32">
        <v>823</v>
      </c>
      <c r="Q15" s="32">
        <v>3593</v>
      </c>
      <c r="R15" s="32">
        <v>2227</v>
      </c>
      <c r="S15" s="32">
        <v>1366</v>
      </c>
      <c r="T15" s="32">
        <v>3719</v>
      </c>
      <c r="U15" s="32">
        <v>2045</v>
      </c>
      <c r="V15" s="32">
        <v>1674</v>
      </c>
      <c r="W15" s="32">
        <v>2988</v>
      </c>
      <c r="X15" s="32">
        <v>1836</v>
      </c>
      <c r="Y15" s="32">
        <v>1152</v>
      </c>
      <c r="Z15" s="32">
        <v>1841</v>
      </c>
      <c r="AA15" s="32">
        <v>1590</v>
      </c>
      <c r="AB15" s="33">
        <v>251</v>
      </c>
    </row>
    <row r="16" spans="1:28" x14ac:dyDescent="0.2">
      <c r="A16" s="8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3"/>
    </row>
    <row r="17" spans="1:28" ht="15.75" x14ac:dyDescent="0.25">
      <c r="A17" s="38" t="s">
        <v>67</v>
      </c>
      <c r="B17" s="32">
        <v>3836</v>
      </c>
      <c r="C17" s="32">
        <v>2581</v>
      </c>
      <c r="D17" s="32">
        <v>1255</v>
      </c>
      <c r="E17" s="32">
        <v>2603</v>
      </c>
      <c r="F17" s="32">
        <v>2461</v>
      </c>
      <c r="G17" s="32">
        <v>142</v>
      </c>
      <c r="H17" s="39">
        <f>(H18+H19+H20)</f>
        <v>2606</v>
      </c>
      <c r="I17" s="39">
        <f t="shared" ref="I17:J17" si="0">(I18+I19+I20)</f>
        <v>2293</v>
      </c>
      <c r="J17" s="39">
        <f t="shared" si="0"/>
        <v>313</v>
      </c>
      <c r="K17" s="32">
        <v>2888</v>
      </c>
      <c r="L17" s="32">
        <v>2304</v>
      </c>
      <c r="M17" s="32">
        <v>584</v>
      </c>
      <c r="N17" s="32">
        <v>2646</v>
      </c>
      <c r="O17" s="32">
        <v>2186</v>
      </c>
      <c r="P17" s="32">
        <v>460</v>
      </c>
      <c r="Q17" s="32">
        <v>3370</v>
      </c>
      <c r="R17" s="32">
        <v>2169</v>
      </c>
      <c r="S17" s="32">
        <v>1201</v>
      </c>
      <c r="T17" s="32">
        <v>3314</v>
      </c>
      <c r="U17" s="32">
        <v>2012</v>
      </c>
      <c r="V17" s="32">
        <v>1302</v>
      </c>
      <c r="W17" s="32">
        <v>2852</v>
      </c>
      <c r="X17" s="32">
        <v>1799</v>
      </c>
      <c r="Y17" s="32">
        <v>1053</v>
      </c>
      <c r="Z17" s="39">
        <f>(Z18+Z19+Z20)</f>
        <v>1745</v>
      </c>
      <c r="AA17" s="39">
        <f t="shared" ref="AA17:AB17" si="1">(AA18+AA19+AA20)</f>
        <v>1531</v>
      </c>
      <c r="AB17" s="40">
        <f t="shared" si="1"/>
        <v>214</v>
      </c>
    </row>
    <row r="18" spans="1:28" ht="15.75" x14ac:dyDescent="0.25">
      <c r="A18" s="38" t="s">
        <v>68</v>
      </c>
      <c r="B18" s="32">
        <v>2010</v>
      </c>
      <c r="C18" s="32">
        <v>1264</v>
      </c>
      <c r="D18" s="32">
        <v>746</v>
      </c>
      <c r="E18" s="32">
        <v>1202</v>
      </c>
      <c r="F18" s="32">
        <v>1192</v>
      </c>
      <c r="G18" s="32">
        <v>10</v>
      </c>
      <c r="H18" s="39">
        <f>(H26+H27+H35+H36)</f>
        <v>1198</v>
      </c>
      <c r="I18" s="39">
        <f t="shared" ref="I18:J18" si="2">(I26+I27+I35+I36)</f>
        <v>1178</v>
      </c>
      <c r="J18" s="39">
        <f t="shared" si="2"/>
        <v>20</v>
      </c>
      <c r="K18" s="32">
        <v>1330</v>
      </c>
      <c r="L18" s="32">
        <v>1245</v>
      </c>
      <c r="M18" s="32">
        <v>85</v>
      </c>
      <c r="N18" s="32">
        <v>1192</v>
      </c>
      <c r="O18" s="32">
        <v>1135</v>
      </c>
      <c r="P18" s="32">
        <v>57</v>
      </c>
      <c r="Q18" s="32">
        <v>1847</v>
      </c>
      <c r="R18" s="32">
        <v>1219</v>
      </c>
      <c r="S18" s="32">
        <v>628</v>
      </c>
      <c r="T18" s="32">
        <v>1906</v>
      </c>
      <c r="U18" s="32">
        <v>847</v>
      </c>
      <c r="V18" s="32">
        <v>1059</v>
      </c>
      <c r="W18" s="32">
        <v>1670</v>
      </c>
      <c r="X18" s="32">
        <v>749</v>
      </c>
      <c r="Y18" s="32">
        <v>921</v>
      </c>
      <c r="Z18" s="39">
        <f>(Z26+Z27+Z35+Z36)</f>
        <v>851</v>
      </c>
      <c r="AA18" s="39">
        <f t="shared" ref="AA18:AB18" si="3">(AA26+AA27+AA35+AA36)</f>
        <v>740</v>
      </c>
      <c r="AB18" s="40">
        <f t="shared" si="3"/>
        <v>111</v>
      </c>
    </row>
    <row r="19" spans="1:28" ht="15.75" x14ac:dyDescent="0.25">
      <c r="A19" s="38" t="s">
        <v>69</v>
      </c>
      <c r="B19" s="32">
        <v>1709</v>
      </c>
      <c r="C19" s="32">
        <v>1214</v>
      </c>
      <c r="D19" s="32">
        <v>495</v>
      </c>
      <c r="E19" s="32">
        <v>1263</v>
      </c>
      <c r="F19" s="32">
        <v>1201</v>
      </c>
      <c r="G19" s="32">
        <v>62</v>
      </c>
      <c r="H19" s="39">
        <f>(H28+H29+H30+H34+H39+H40+H41+H54+H58)</f>
        <v>1327</v>
      </c>
      <c r="I19" s="39">
        <f t="shared" ref="I19:J19" si="4">(I28+I29+I30+I34+I39+I40+I41+I54+I58)</f>
        <v>1043</v>
      </c>
      <c r="J19" s="39">
        <f t="shared" si="4"/>
        <v>284</v>
      </c>
      <c r="K19" s="32">
        <v>1492</v>
      </c>
      <c r="L19" s="32">
        <v>1005</v>
      </c>
      <c r="M19" s="32">
        <v>487</v>
      </c>
      <c r="N19" s="32">
        <v>1249</v>
      </c>
      <c r="O19" s="32">
        <v>967</v>
      </c>
      <c r="P19" s="32">
        <v>282</v>
      </c>
      <c r="Q19" s="32">
        <v>1306</v>
      </c>
      <c r="R19" s="32">
        <v>873</v>
      </c>
      <c r="S19" s="32">
        <v>433</v>
      </c>
      <c r="T19" s="32">
        <v>1355</v>
      </c>
      <c r="U19" s="32">
        <v>1112</v>
      </c>
      <c r="V19" s="32">
        <v>243</v>
      </c>
      <c r="W19" s="32">
        <v>1113</v>
      </c>
      <c r="X19" s="32">
        <v>983</v>
      </c>
      <c r="Y19" s="32">
        <v>130</v>
      </c>
      <c r="Z19" s="39">
        <f>(Z28+Z29+Z30+Z34+Z39+Z40+Z41+Z54+Z58)</f>
        <v>839</v>
      </c>
      <c r="AA19" s="39">
        <f t="shared" ref="AA19:AB19" si="5">(AA28+AA29+AA30+AA34+AA39+AA40+AA41+AA54+AA58)</f>
        <v>740</v>
      </c>
      <c r="AB19" s="40">
        <f t="shared" si="5"/>
        <v>99</v>
      </c>
    </row>
    <row r="20" spans="1:28" ht="15.75" x14ac:dyDescent="0.25">
      <c r="A20" s="38" t="s">
        <v>70</v>
      </c>
      <c r="B20" s="32">
        <v>117</v>
      </c>
      <c r="C20" s="32">
        <v>103</v>
      </c>
      <c r="D20" s="32">
        <v>14</v>
      </c>
      <c r="E20" s="32">
        <v>138</v>
      </c>
      <c r="F20" s="32">
        <v>68</v>
      </c>
      <c r="G20" s="32">
        <v>70</v>
      </c>
      <c r="H20" s="39">
        <f>(H45+H46+H48+H65)</f>
        <v>81</v>
      </c>
      <c r="I20" s="39">
        <f t="shared" ref="I20:J20" si="6">(I45+I46+I48+I65)</f>
        <v>72</v>
      </c>
      <c r="J20" s="39">
        <f t="shared" si="6"/>
        <v>9</v>
      </c>
      <c r="K20" s="32">
        <v>66</v>
      </c>
      <c r="L20" s="32">
        <v>54</v>
      </c>
      <c r="M20" s="32">
        <v>12</v>
      </c>
      <c r="N20" s="32">
        <v>205</v>
      </c>
      <c r="O20" s="32">
        <v>84</v>
      </c>
      <c r="P20" s="32">
        <v>121</v>
      </c>
      <c r="Q20" s="32">
        <v>217</v>
      </c>
      <c r="R20" s="32">
        <v>77</v>
      </c>
      <c r="S20" s="32">
        <v>140</v>
      </c>
      <c r="T20" s="32">
        <v>53</v>
      </c>
      <c r="U20" s="32">
        <v>53</v>
      </c>
      <c r="V20" s="32">
        <v>0</v>
      </c>
      <c r="W20" s="32">
        <v>69</v>
      </c>
      <c r="X20" s="32">
        <v>67</v>
      </c>
      <c r="Y20" s="32">
        <v>2</v>
      </c>
      <c r="Z20" s="39">
        <f>(Z45+Z46+Z48+Z65)</f>
        <v>55</v>
      </c>
      <c r="AA20" s="39">
        <f t="shared" ref="AA20:AB20" si="7">(AA45+AA46+AA48+AA65)</f>
        <v>51</v>
      </c>
      <c r="AB20" s="40">
        <f t="shared" si="7"/>
        <v>4</v>
      </c>
    </row>
    <row r="21" spans="1:28" ht="15.75" x14ac:dyDescent="0.25">
      <c r="A21" s="38" t="s">
        <v>13</v>
      </c>
      <c r="B21" s="32">
        <v>82</v>
      </c>
      <c r="C21" s="32">
        <v>57</v>
      </c>
      <c r="D21" s="32">
        <v>25</v>
      </c>
      <c r="E21" s="32">
        <v>115</v>
      </c>
      <c r="F21" s="32">
        <v>54</v>
      </c>
      <c r="G21" s="32">
        <v>61</v>
      </c>
      <c r="H21" s="39">
        <f>(H22+H23)</f>
        <v>266</v>
      </c>
      <c r="I21" s="39">
        <f t="shared" ref="I21:J21" si="8">(I22+I23)</f>
        <v>120</v>
      </c>
      <c r="J21" s="39">
        <f t="shared" si="8"/>
        <v>146</v>
      </c>
      <c r="K21" s="32">
        <v>336</v>
      </c>
      <c r="L21" s="32">
        <v>143</v>
      </c>
      <c r="M21" s="32">
        <v>193</v>
      </c>
      <c r="N21" s="32">
        <v>481</v>
      </c>
      <c r="O21" s="32">
        <v>111</v>
      </c>
      <c r="P21" s="32">
        <v>370</v>
      </c>
      <c r="Q21" s="32">
        <v>257</v>
      </c>
      <c r="R21" s="32">
        <v>89</v>
      </c>
      <c r="S21" s="32">
        <v>168</v>
      </c>
      <c r="T21" s="32">
        <v>427</v>
      </c>
      <c r="U21" s="32">
        <v>55</v>
      </c>
      <c r="V21" s="32">
        <v>372</v>
      </c>
      <c r="W21" s="32">
        <v>156</v>
      </c>
      <c r="X21" s="32">
        <v>57</v>
      </c>
      <c r="Y21" s="32">
        <v>99</v>
      </c>
      <c r="Z21" s="39">
        <f>(Z22+Z23)</f>
        <v>112</v>
      </c>
      <c r="AA21" s="39">
        <f t="shared" ref="AA21:AB21" si="9">(AA22+AA23)</f>
        <v>73</v>
      </c>
      <c r="AB21" s="40">
        <f t="shared" si="9"/>
        <v>39</v>
      </c>
    </row>
    <row r="22" spans="1:28" ht="15.75" x14ac:dyDescent="0.25">
      <c r="A22" s="38" t="s">
        <v>14</v>
      </c>
      <c r="B22" s="32">
        <v>16</v>
      </c>
      <c r="C22" s="32">
        <v>16</v>
      </c>
      <c r="D22" s="32">
        <v>0</v>
      </c>
      <c r="E22" s="32">
        <v>88</v>
      </c>
      <c r="F22" s="32">
        <v>29</v>
      </c>
      <c r="G22" s="32">
        <v>59</v>
      </c>
      <c r="H22" s="39">
        <f>(H31)</f>
        <v>233</v>
      </c>
      <c r="I22" s="39">
        <f t="shared" ref="I22:J22" si="10">(I31)</f>
        <v>87</v>
      </c>
      <c r="J22" s="39">
        <f t="shared" si="10"/>
        <v>146</v>
      </c>
      <c r="K22" s="32">
        <v>237</v>
      </c>
      <c r="L22" s="32">
        <v>60</v>
      </c>
      <c r="M22" s="32">
        <v>177</v>
      </c>
      <c r="N22" s="32">
        <v>419</v>
      </c>
      <c r="O22" s="32">
        <v>56</v>
      </c>
      <c r="P22" s="32">
        <v>363</v>
      </c>
      <c r="Q22" s="32">
        <v>209</v>
      </c>
      <c r="R22" s="32">
        <v>44</v>
      </c>
      <c r="S22" s="32">
        <v>165</v>
      </c>
      <c r="T22" s="32">
        <v>395</v>
      </c>
      <c r="U22" s="32">
        <v>23</v>
      </c>
      <c r="V22" s="32">
        <v>372</v>
      </c>
      <c r="W22" s="32">
        <v>125</v>
      </c>
      <c r="X22" s="32">
        <v>26</v>
      </c>
      <c r="Y22" s="32">
        <v>99</v>
      </c>
      <c r="Z22" s="39">
        <f>(Z31)</f>
        <v>64</v>
      </c>
      <c r="AA22" s="39">
        <f t="shared" ref="AA22:AB22" si="11">(AA31)</f>
        <v>27</v>
      </c>
      <c r="AB22" s="40">
        <f t="shared" si="11"/>
        <v>37</v>
      </c>
    </row>
    <row r="23" spans="1:28" ht="15.75" x14ac:dyDescent="0.25">
      <c r="A23" s="38" t="s">
        <v>15</v>
      </c>
      <c r="B23" s="32">
        <v>66</v>
      </c>
      <c r="C23" s="32">
        <v>41</v>
      </c>
      <c r="D23" s="32">
        <v>25</v>
      </c>
      <c r="E23" s="32">
        <v>27</v>
      </c>
      <c r="F23" s="32">
        <v>25</v>
      </c>
      <c r="G23" s="32">
        <v>2</v>
      </c>
      <c r="H23" s="39">
        <f>(H47+H52+H53+H56+H57+H60+H63+H64+H67)</f>
        <v>33</v>
      </c>
      <c r="I23" s="39">
        <f t="shared" ref="I23:J23" si="12">(I47+I52+I53+I56+I57+I60+I63+I64+I67)</f>
        <v>33</v>
      </c>
      <c r="J23" s="39">
        <f t="shared" si="12"/>
        <v>0</v>
      </c>
      <c r="K23" s="32">
        <v>99</v>
      </c>
      <c r="L23" s="32">
        <v>83</v>
      </c>
      <c r="M23" s="32">
        <v>16</v>
      </c>
      <c r="N23" s="32">
        <v>62</v>
      </c>
      <c r="O23" s="32">
        <v>55</v>
      </c>
      <c r="P23" s="32">
        <v>7</v>
      </c>
      <c r="Q23" s="32">
        <v>48</v>
      </c>
      <c r="R23" s="32">
        <v>45</v>
      </c>
      <c r="S23" s="32">
        <v>3</v>
      </c>
      <c r="T23" s="32">
        <v>32</v>
      </c>
      <c r="U23" s="32">
        <v>32</v>
      </c>
      <c r="V23" s="32">
        <v>0</v>
      </c>
      <c r="W23" s="32">
        <v>31</v>
      </c>
      <c r="X23" s="32">
        <v>31</v>
      </c>
      <c r="Y23" s="32">
        <v>0</v>
      </c>
      <c r="Z23" s="39">
        <f>(Z44+Z45+Z46+Z47+Z51+Z52+Z53+Z55+Z59+Z63+Z64+Z66)</f>
        <v>48</v>
      </c>
      <c r="AA23" s="39">
        <f t="shared" ref="AA23:AB23" si="13">(AA44+AA45+AA46+AA47+AA51+AA52+AA53+AA55+AA59+AA63+AA64+AA66)</f>
        <v>46</v>
      </c>
      <c r="AB23" s="40">
        <f t="shared" si="13"/>
        <v>2</v>
      </c>
    </row>
    <row r="24" spans="1:28" ht="15.75" x14ac:dyDescent="0.25">
      <c r="A24" s="38"/>
      <c r="B24" s="32"/>
      <c r="C24" s="32"/>
      <c r="D24" s="32"/>
      <c r="E24" s="32"/>
      <c r="F24" s="32"/>
      <c r="G24" s="32"/>
      <c r="H24" s="41"/>
      <c r="I24" s="41"/>
      <c r="J24" s="41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41"/>
      <c r="AA24" s="41"/>
      <c r="AB24" s="42"/>
    </row>
    <row r="25" spans="1:28" ht="15.75" x14ac:dyDescent="0.25">
      <c r="A25" s="38" t="s">
        <v>16</v>
      </c>
      <c r="B25" s="32">
        <v>1823</v>
      </c>
      <c r="C25" s="32">
        <v>1031</v>
      </c>
      <c r="D25" s="32">
        <v>792</v>
      </c>
      <c r="E25" s="32">
        <v>1108</v>
      </c>
      <c r="F25" s="32">
        <v>1007</v>
      </c>
      <c r="G25" s="32">
        <v>101</v>
      </c>
      <c r="H25" s="39">
        <v>1104</v>
      </c>
      <c r="I25" s="39">
        <v>943</v>
      </c>
      <c r="J25" s="39">
        <v>161</v>
      </c>
      <c r="K25" s="32">
        <v>1233</v>
      </c>
      <c r="L25" s="32">
        <v>955</v>
      </c>
      <c r="M25" s="32">
        <v>278</v>
      </c>
      <c r="N25" s="32">
        <v>1656</v>
      </c>
      <c r="O25" s="32">
        <v>1036</v>
      </c>
      <c r="P25" s="32">
        <v>620</v>
      </c>
      <c r="Q25" s="32">
        <v>1269</v>
      </c>
      <c r="R25" s="32">
        <v>960</v>
      </c>
      <c r="S25" s="32">
        <v>309</v>
      </c>
      <c r="T25" s="32">
        <v>1639</v>
      </c>
      <c r="U25" s="32">
        <v>921</v>
      </c>
      <c r="V25" s="32">
        <v>718</v>
      </c>
      <c r="W25" s="32">
        <v>1473</v>
      </c>
      <c r="X25" s="32">
        <v>722</v>
      </c>
      <c r="Y25" s="32">
        <v>751</v>
      </c>
      <c r="Z25" s="39">
        <v>699</v>
      </c>
      <c r="AA25" s="39">
        <v>548</v>
      </c>
      <c r="AB25" s="40">
        <v>151</v>
      </c>
    </row>
    <row r="26" spans="1:28" ht="15.75" x14ac:dyDescent="0.25">
      <c r="A26" s="38" t="s">
        <v>17</v>
      </c>
      <c r="B26" s="32">
        <v>380</v>
      </c>
      <c r="C26" s="32">
        <v>374</v>
      </c>
      <c r="D26" s="32">
        <v>6</v>
      </c>
      <c r="E26" s="32">
        <v>424</v>
      </c>
      <c r="F26" s="32">
        <v>424</v>
      </c>
      <c r="G26" s="32">
        <v>0</v>
      </c>
      <c r="H26" s="39">
        <v>377</v>
      </c>
      <c r="I26" s="39">
        <v>362</v>
      </c>
      <c r="J26" s="39">
        <v>15</v>
      </c>
      <c r="K26" s="32">
        <v>413</v>
      </c>
      <c r="L26" s="32">
        <v>344</v>
      </c>
      <c r="M26" s="32">
        <v>69</v>
      </c>
      <c r="N26" s="32">
        <v>329</v>
      </c>
      <c r="O26" s="32">
        <v>329</v>
      </c>
      <c r="P26" s="32">
        <v>0</v>
      </c>
      <c r="Q26" s="32">
        <v>342</v>
      </c>
      <c r="R26" s="32">
        <v>322</v>
      </c>
      <c r="S26" s="32">
        <v>20</v>
      </c>
      <c r="T26" s="32">
        <v>428</v>
      </c>
      <c r="U26" s="32">
        <v>216</v>
      </c>
      <c r="V26" s="32">
        <v>212</v>
      </c>
      <c r="W26" s="32">
        <v>780</v>
      </c>
      <c r="X26" s="32">
        <v>219</v>
      </c>
      <c r="Y26" s="32">
        <v>561</v>
      </c>
      <c r="Z26" s="39">
        <v>205</v>
      </c>
      <c r="AA26" s="39">
        <v>199</v>
      </c>
      <c r="AB26" s="40">
        <v>6</v>
      </c>
    </row>
    <row r="27" spans="1:28" ht="15.75" x14ac:dyDescent="0.25">
      <c r="A27" s="38" t="s">
        <v>18</v>
      </c>
      <c r="B27" s="32">
        <v>548</v>
      </c>
      <c r="C27" s="32">
        <v>216</v>
      </c>
      <c r="D27" s="32">
        <v>332</v>
      </c>
      <c r="E27" s="32">
        <v>219</v>
      </c>
      <c r="F27" s="32">
        <v>219</v>
      </c>
      <c r="G27" s="32">
        <v>0</v>
      </c>
      <c r="H27" s="39">
        <v>129</v>
      </c>
      <c r="I27" s="39">
        <v>129</v>
      </c>
      <c r="J27" s="39">
        <v>0</v>
      </c>
      <c r="K27" s="32">
        <v>140</v>
      </c>
      <c r="L27" s="32">
        <v>140</v>
      </c>
      <c r="M27" s="32">
        <v>0</v>
      </c>
      <c r="N27" s="32">
        <v>285</v>
      </c>
      <c r="O27" s="32">
        <v>281</v>
      </c>
      <c r="P27" s="32">
        <v>4</v>
      </c>
      <c r="Q27" s="32">
        <v>199</v>
      </c>
      <c r="R27" s="32">
        <v>199</v>
      </c>
      <c r="S27" s="32">
        <v>0</v>
      </c>
      <c r="T27" s="32">
        <v>168</v>
      </c>
      <c r="U27" s="32">
        <v>168</v>
      </c>
      <c r="V27" s="32">
        <v>0</v>
      </c>
      <c r="W27" s="32">
        <v>109</v>
      </c>
      <c r="X27" s="32">
        <v>109</v>
      </c>
      <c r="Y27" s="32">
        <v>0</v>
      </c>
      <c r="Z27" s="39">
        <v>283</v>
      </c>
      <c r="AA27" s="39">
        <v>203</v>
      </c>
      <c r="AB27" s="40">
        <v>80</v>
      </c>
    </row>
    <row r="28" spans="1:28" ht="15.75" x14ac:dyDescent="0.25">
      <c r="A28" s="38" t="s">
        <v>19</v>
      </c>
      <c r="B28" s="32">
        <v>71</v>
      </c>
      <c r="C28" s="32">
        <v>71</v>
      </c>
      <c r="D28" s="32">
        <v>0</v>
      </c>
      <c r="E28" s="32">
        <v>58</v>
      </c>
      <c r="F28" s="32">
        <v>58</v>
      </c>
      <c r="G28" s="32">
        <v>0</v>
      </c>
      <c r="H28" s="39">
        <v>56</v>
      </c>
      <c r="I28" s="39">
        <v>56</v>
      </c>
      <c r="J28" s="39">
        <v>0</v>
      </c>
      <c r="K28" s="32">
        <v>66</v>
      </c>
      <c r="L28" s="32">
        <v>58</v>
      </c>
      <c r="M28" s="32">
        <v>8</v>
      </c>
      <c r="N28" s="32">
        <v>79</v>
      </c>
      <c r="O28" s="32">
        <v>68</v>
      </c>
      <c r="P28" s="32">
        <v>11</v>
      </c>
      <c r="Q28" s="32">
        <v>84</v>
      </c>
      <c r="R28" s="32">
        <v>65</v>
      </c>
      <c r="S28" s="32">
        <v>19</v>
      </c>
      <c r="T28" s="32">
        <v>71</v>
      </c>
      <c r="U28" s="32">
        <v>71</v>
      </c>
      <c r="V28" s="32">
        <v>0</v>
      </c>
      <c r="W28" s="32">
        <v>51</v>
      </c>
      <c r="X28" s="32">
        <v>51</v>
      </c>
      <c r="Y28" s="32">
        <v>0</v>
      </c>
      <c r="Z28" s="39">
        <v>59</v>
      </c>
      <c r="AA28" s="39">
        <v>39</v>
      </c>
      <c r="AB28" s="40">
        <v>20</v>
      </c>
    </row>
    <row r="29" spans="1:28" ht="15.75" x14ac:dyDescent="0.25">
      <c r="A29" s="38" t="s">
        <v>20</v>
      </c>
      <c r="B29" s="32">
        <v>177</v>
      </c>
      <c r="C29" s="32">
        <v>177</v>
      </c>
      <c r="D29" s="32">
        <v>0</v>
      </c>
      <c r="E29" s="32">
        <v>181</v>
      </c>
      <c r="F29" s="32">
        <v>139</v>
      </c>
      <c r="G29" s="32">
        <v>42</v>
      </c>
      <c r="H29" s="39">
        <v>94</v>
      </c>
      <c r="I29" s="39">
        <v>94</v>
      </c>
      <c r="J29" s="39">
        <v>0</v>
      </c>
      <c r="K29" s="32">
        <v>150</v>
      </c>
      <c r="L29" s="32">
        <v>126</v>
      </c>
      <c r="M29" s="32">
        <v>24</v>
      </c>
      <c r="N29" s="32">
        <v>120</v>
      </c>
      <c r="O29" s="32">
        <v>83</v>
      </c>
      <c r="P29" s="32">
        <v>37</v>
      </c>
      <c r="Q29" s="32">
        <v>110</v>
      </c>
      <c r="R29" s="32">
        <v>105</v>
      </c>
      <c r="S29" s="32">
        <v>5</v>
      </c>
      <c r="T29" s="32">
        <v>207</v>
      </c>
      <c r="U29" s="32">
        <v>151</v>
      </c>
      <c r="V29" s="32">
        <v>56</v>
      </c>
      <c r="W29" s="32">
        <v>110</v>
      </c>
      <c r="X29" s="32">
        <v>110</v>
      </c>
      <c r="Y29" s="32">
        <v>0</v>
      </c>
      <c r="Z29" s="39">
        <v>87</v>
      </c>
      <c r="AA29" s="39">
        <v>87</v>
      </c>
      <c r="AB29" s="40">
        <v>0</v>
      </c>
    </row>
    <row r="30" spans="1:28" ht="15.75" x14ac:dyDescent="0.25">
      <c r="A30" s="38" t="s">
        <v>21</v>
      </c>
      <c r="B30" s="32">
        <v>631</v>
      </c>
      <c r="C30" s="32">
        <v>177</v>
      </c>
      <c r="D30" s="32">
        <v>454</v>
      </c>
      <c r="E30" s="32">
        <v>138</v>
      </c>
      <c r="F30" s="32">
        <v>138</v>
      </c>
      <c r="G30" s="32">
        <v>0</v>
      </c>
      <c r="H30" s="39">
        <v>215</v>
      </c>
      <c r="I30" s="39">
        <v>215</v>
      </c>
      <c r="J30" s="39">
        <v>0</v>
      </c>
      <c r="K30" s="32">
        <v>227</v>
      </c>
      <c r="L30" s="32">
        <v>227</v>
      </c>
      <c r="M30" s="32">
        <v>0</v>
      </c>
      <c r="N30" s="32">
        <v>424</v>
      </c>
      <c r="O30" s="32">
        <v>219</v>
      </c>
      <c r="P30" s="32">
        <v>205</v>
      </c>
      <c r="Q30" s="32">
        <v>325</v>
      </c>
      <c r="R30" s="32">
        <v>225</v>
      </c>
      <c r="S30" s="32">
        <v>100</v>
      </c>
      <c r="T30" s="32">
        <v>370</v>
      </c>
      <c r="U30" s="32">
        <v>292</v>
      </c>
      <c r="V30" s="32">
        <v>78</v>
      </c>
      <c r="W30" s="32">
        <v>298</v>
      </c>
      <c r="X30" s="32">
        <v>207</v>
      </c>
      <c r="Y30" s="32">
        <v>91</v>
      </c>
      <c r="Z30" s="39">
        <v>282</v>
      </c>
      <c r="AA30" s="39">
        <v>220</v>
      </c>
      <c r="AB30" s="40">
        <v>62</v>
      </c>
    </row>
    <row r="31" spans="1:28" ht="15.75" x14ac:dyDescent="0.25">
      <c r="A31" s="38" t="s">
        <v>22</v>
      </c>
      <c r="B31" s="32">
        <v>16</v>
      </c>
      <c r="C31" s="32">
        <v>16</v>
      </c>
      <c r="D31" s="32">
        <v>0</v>
      </c>
      <c r="E31" s="32">
        <v>88</v>
      </c>
      <c r="F31" s="32">
        <v>29</v>
      </c>
      <c r="G31" s="32">
        <v>59</v>
      </c>
      <c r="H31" s="39">
        <v>233</v>
      </c>
      <c r="I31" s="39">
        <v>87</v>
      </c>
      <c r="J31" s="39">
        <v>146</v>
      </c>
      <c r="K31" s="32">
        <v>237</v>
      </c>
      <c r="L31" s="32">
        <v>60</v>
      </c>
      <c r="M31" s="32">
        <v>177</v>
      </c>
      <c r="N31" s="32">
        <v>419</v>
      </c>
      <c r="O31" s="32">
        <v>56</v>
      </c>
      <c r="P31" s="32">
        <v>363</v>
      </c>
      <c r="Q31" s="32">
        <v>209</v>
      </c>
      <c r="R31" s="32">
        <v>44</v>
      </c>
      <c r="S31" s="32">
        <v>165</v>
      </c>
      <c r="T31" s="32">
        <v>395</v>
      </c>
      <c r="U31" s="32">
        <v>23</v>
      </c>
      <c r="V31" s="32">
        <v>372</v>
      </c>
      <c r="W31" s="32">
        <v>125</v>
      </c>
      <c r="X31" s="32">
        <v>26</v>
      </c>
      <c r="Y31" s="32">
        <v>99</v>
      </c>
      <c r="Z31" s="39">
        <v>64</v>
      </c>
      <c r="AA31" s="39">
        <v>27</v>
      </c>
      <c r="AB31" s="40">
        <v>37</v>
      </c>
    </row>
    <row r="32" spans="1:28" ht="15.75" x14ac:dyDescent="0.25">
      <c r="A32" s="38"/>
      <c r="B32" s="32"/>
      <c r="C32" s="32"/>
      <c r="D32" s="32"/>
      <c r="E32" s="32"/>
      <c r="F32" s="32"/>
      <c r="G32" s="32"/>
      <c r="H32" s="39"/>
      <c r="I32" s="39"/>
      <c r="J32" s="39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9"/>
      <c r="AA32" s="39"/>
      <c r="AB32" s="40"/>
    </row>
    <row r="33" spans="1:28" ht="15.75" x14ac:dyDescent="0.25">
      <c r="A33" s="38" t="s">
        <v>23</v>
      </c>
      <c r="B33" s="32">
        <v>1533</v>
      </c>
      <c r="C33" s="32">
        <v>1084</v>
      </c>
      <c r="D33" s="32">
        <v>449</v>
      </c>
      <c r="E33" s="32">
        <v>923</v>
      </c>
      <c r="F33" s="32">
        <v>893</v>
      </c>
      <c r="G33" s="32">
        <v>30</v>
      </c>
      <c r="H33" s="39">
        <v>1180</v>
      </c>
      <c r="I33" s="39">
        <v>913</v>
      </c>
      <c r="J33" s="39">
        <v>267</v>
      </c>
      <c r="K33" s="32">
        <v>1094</v>
      </c>
      <c r="L33" s="32">
        <v>930</v>
      </c>
      <c r="M33" s="32">
        <v>164</v>
      </c>
      <c r="N33" s="32">
        <v>854</v>
      </c>
      <c r="O33" s="32">
        <v>772</v>
      </c>
      <c r="P33" s="32">
        <v>82</v>
      </c>
      <c r="Q33" s="32">
        <v>1620</v>
      </c>
      <c r="R33" s="32">
        <v>830</v>
      </c>
      <c r="S33" s="32">
        <v>790</v>
      </c>
      <c r="T33" s="32">
        <v>1452</v>
      </c>
      <c r="U33" s="32">
        <v>605</v>
      </c>
      <c r="V33" s="32">
        <v>847</v>
      </c>
      <c r="W33" s="32">
        <v>1005</v>
      </c>
      <c r="X33" s="32">
        <v>616</v>
      </c>
      <c r="Y33" s="32">
        <v>389</v>
      </c>
      <c r="Z33" s="39">
        <v>343</v>
      </c>
      <c r="AA33" s="39">
        <v>310</v>
      </c>
      <c r="AB33" s="40">
        <v>33</v>
      </c>
    </row>
    <row r="34" spans="1:28" ht="15.75" x14ac:dyDescent="0.25">
      <c r="A34" s="38" t="s">
        <v>24</v>
      </c>
      <c r="B34" s="32">
        <v>451</v>
      </c>
      <c r="C34" s="32">
        <v>410</v>
      </c>
      <c r="D34" s="32">
        <v>41</v>
      </c>
      <c r="E34" s="32">
        <v>364</v>
      </c>
      <c r="F34" s="32">
        <v>344</v>
      </c>
      <c r="G34" s="32">
        <v>20</v>
      </c>
      <c r="H34" s="39">
        <v>488</v>
      </c>
      <c r="I34" s="39">
        <v>226</v>
      </c>
      <c r="J34" s="39">
        <v>262</v>
      </c>
      <c r="K34" s="32">
        <v>317</v>
      </c>
      <c r="L34" s="32">
        <v>169</v>
      </c>
      <c r="M34" s="32">
        <v>148</v>
      </c>
      <c r="N34" s="32">
        <v>276</v>
      </c>
      <c r="O34" s="32">
        <v>247</v>
      </c>
      <c r="P34" s="32">
        <v>29</v>
      </c>
      <c r="Q34" s="32">
        <v>314</v>
      </c>
      <c r="R34" s="32">
        <v>132</v>
      </c>
      <c r="S34" s="32">
        <v>182</v>
      </c>
      <c r="T34" s="32">
        <v>142</v>
      </c>
      <c r="U34" s="32">
        <v>142</v>
      </c>
      <c r="V34" s="32">
        <v>0</v>
      </c>
      <c r="W34" s="32">
        <v>224</v>
      </c>
      <c r="X34" s="32">
        <v>195</v>
      </c>
      <c r="Y34" s="32">
        <v>29</v>
      </c>
      <c r="Z34" s="39">
        <v>161</v>
      </c>
      <c r="AA34" s="39">
        <v>146</v>
      </c>
      <c r="AB34" s="40">
        <v>15</v>
      </c>
    </row>
    <row r="35" spans="1:28" ht="15.75" x14ac:dyDescent="0.25">
      <c r="A35" s="38" t="s">
        <v>25</v>
      </c>
      <c r="B35" s="32">
        <v>554</v>
      </c>
      <c r="C35" s="32">
        <v>218</v>
      </c>
      <c r="D35" s="32">
        <v>336</v>
      </c>
      <c r="E35" s="32">
        <v>192</v>
      </c>
      <c r="F35" s="32">
        <v>182</v>
      </c>
      <c r="G35" s="32">
        <v>10</v>
      </c>
      <c r="H35" s="39">
        <v>339</v>
      </c>
      <c r="I35" s="39">
        <v>334</v>
      </c>
      <c r="J35" s="39">
        <v>5</v>
      </c>
      <c r="K35" s="32">
        <v>416</v>
      </c>
      <c r="L35" s="32">
        <v>400</v>
      </c>
      <c r="M35" s="32">
        <v>16</v>
      </c>
      <c r="N35" s="32">
        <v>305</v>
      </c>
      <c r="O35" s="32">
        <v>252</v>
      </c>
      <c r="P35" s="32">
        <v>53</v>
      </c>
      <c r="Q35" s="32">
        <v>969</v>
      </c>
      <c r="R35" s="32">
        <v>361</v>
      </c>
      <c r="S35" s="32">
        <v>608</v>
      </c>
      <c r="T35" s="32">
        <v>1015</v>
      </c>
      <c r="U35" s="32">
        <v>243</v>
      </c>
      <c r="V35" s="32">
        <v>772</v>
      </c>
      <c r="W35" s="32">
        <v>438</v>
      </c>
      <c r="X35" s="32">
        <v>321</v>
      </c>
      <c r="Y35" s="32">
        <v>117</v>
      </c>
      <c r="Z35" s="39">
        <v>201</v>
      </c>
      <c r="AA35" s="39">
        <v>187</v>
      </c>
      <c r="AB35" s="40">
        <v>14</v>
      </c>
    </row>
    <row r="36" spans="1:28" ht="15.75" x14ac:dyDescent="0.25">
      <c r="A36" s="38" t="s">
        <v>26</v>
      </c>
      <c r="B36" s="32">
        <v>528</v>
      </c>
      <c r="C36" s="32">
        <v>456</v>
      </c>
      <c r="D36" s="32">
        <v>72</v>
      </c>
      <c r="E36" s="32">
        <v>367</v>
      </c>
      <c r="F36" s="32">
        <v>367</v>
      </c>
      <c r="G36" s="32">
        <v>0</v>
      </c>
      <c r="H36" s="39">
        <v>353</v>
      </c>
      <c r="I36" s="39">
        <v>353</v>
      </c>
      <c r="J36" s="39">
        <v>0</v>
      </c>
      <c r="K36" s="32">
        <v>361</v>
      </c>
      <c r="L36" s="32">
        <v>361</v>
      </c>
      <c r="M36" s="32">
        <v>0</v>
      </c>
      <c r="N36" s="32">
        <v>273</v>
      </c>
      <c r="O36" s="32">
        <v>273</v>
      </c>
      <c r="P36" s="32">
        <v>0</v>
      </c>
      <c r="Q36" s="32">
        <v>337</v>
      </c>
      <c r="R36" s="32">
        <v>337</v>
      </c>
      <c r="S36" s="32">
        <v>0</v>
      </c>
      <c r="T36" s="32">
        <v>295</v>
      </c>
      <c r="U36" s="32">
        <v>220</v>
      </c>
      <c r="V36" s="32">
        <v>75</v>
      </c>
      <c r="W36" s="32">
        <v>343</v>
      </c>
      <c r="X36" s="32">
        <v>100</v>
      </c>
      <c r="Y36" s="32">
        <v>243</v>
      </c>
      <c r="Z36" s="39">
        <v>162</v>
      </c>
      <c r="AA36" s="39">
        <v>151</v>
      </c>
      <c r="AB36" s="40">
        <v>11</v>
      </c>
    </row>
    <row r="37" spans="1:28" ht="15.75" x14ac:dyDescent="0.25">
      <c r="A37" s="38"/>
      <c r="B37" s="32"/>
      <c r="C37" s="32"/>
      <c r="D37" s="32"/>
      <c r="E37" s="32"/>
      <c r="F37" s="32"/>
      <c r="G37" s="32"/>
      <c r="H37" s="39"/>
      <c r="I37" s="39"/>
      <c r="J37" s="39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9"/>
      <c r="AA37" s="39"/>
      <c r="AB37" s="40"/>
    </row>
    <row r="38" spans="1:28" ht="15.75" x14ac:dyDescent="0.25">
      <c r="A38" s="38" t="s">
        <v>27</v>
      </c>
      <c r="B38" s="32">
        <v>294</v>
      </c>
      <c r="C38" s="32">
        <v>294</v>
      </c>
      <c r="D38" s="32">
        <v>0</v>
      </c>
      <c r="E38" s="32">
        <v>458</v>
      </c>
      <c r="F38" s="32">
        <v>458</v>
      </c>
      <c r="G38" s="32">
        <v>0</v>
      </c>
      <c r="H38" s="39">
        <v>414</v>
      </c>
      <c r="I38" s="39">
        <v>409</v>
      </c>
      <c r="J38" s="39">
        <v>5</v>
      </c>
      <c r="K38" s="32">
        <v>657</v>
      </c>
      <c r="L38" s="32">
        <v>364</v>
      </c>
      <c r="M38" s="32">
        <v>293</v>
      </c>
      <c r="N38" s="32">
        <v>283</v>
      </c>
      <c r="O38" s="32">
        <v>283</v>
      </c>
      <c r="P38" s="32">
        <v>0</v>
      </c>
      <c r="Q38" s="32">
        <v>255</v>
      </c>
      <c r="R38" s="32">
        <v>255</v>
      </c>
      <c r="S38" s="32">
        <v>0</v>
      </c>
      <c r="T38" s="32">
        <v>338</v>
      </c>
      <c r="U38" s="32">
        <v>338</v>
      </c>
      <c r="V38" s="32">
        <v>0</v>
      </c>
      <c r="W38" s="32">
        <v>310</v>
      </c>
      <c r="X38" s="32">
        <v>308</v>
      </c>
      <c r="Y38" s="32">
        <v>2</v>
      </c>
      <c r="Z38" s="39">
        <v>155</v>
      </c>
      <c r="AA38" s="39">
        <v>155</v>
      </c>
      <c r="AB38" s="40">
        <v>0</v>
      </c>
    </row>
    <row r="39" spans="1:28" ht="15.75" x14ac:dyDescent="0.25">
      <c r="A39" s="38" t="s">
        <v>28</v>
      </c>
      <c r="B39" s="32">
        <v>68</v>
      </c>
      <c r="C39" s="32">
        <v>68</v>
      </c>
      <c r="D39" s="32">
        <v>0</v>
      </c>
      <c r="E39" s="32">
        <v>51</v>
      </c>
      <c r="F39" s="32">
        <v>51</v>
      </c>
      <c r="G39" s="32">
        <v>0</v>
      </c>
      <c r="H39" s="39">
        <v>69</v>
      </c>
      <c r="I39" s="39">
        <v>64</v>
      </c>
      <c r="J39" s="39">
        <v>5</v>
      </c>
      <c r="K39" s="32">
        <v>39</v>
      </c>
      <c r="L39" s="32">
        <v>39</v>
      </c>
      <c r="M39" s="32">
        <v>0</v>
      </c>
      <c r="N39" s="32">
        <v>50</v>
      </c>
      <c r="O39" s="32">
        <v>50</v>
      </c>
      <c r="P39" s="32">
        <v>0</v>
      </c>
      <c r="Q39" s="32">
        <v>37</v>
      </c>
      <c r="R39" s="32">
        <v>37</v>
      </c>
      <c r="S39" s="32">
        <v>0</v>
      </c>
      <c r="T39" s="32">
        <v>61</v>
      </c>
      <c r="U39" s="32">
        <v>61</v>
      </c>
      <c r="V39" s="32">
        <v>0</v>
      </c>
      <c r="W39" s="32">
        <v>70</v>
      </c>
      <c r="X39" s="32">
        <v>70</v>
      </c>
      <c r="Y39" s="32">
        <v>0</v>
      </c>
      <c r="Z39" s="39">
        <v>42</v>
      </c>
      <c r="AA39" s="39">
        <v>42</v>
      </c>
      <c r="AB39" s="40">
        <v>0</v>
      </c>
    </row>
    <row r="40" spans="1:28" ht="15.75" x14ac:dyDescent="0.25">
      <c r="A40" s="38" t="s">
        <v>29</v>
      </c>
      <c r="B40" s="32">
        <v>119</v>
      </c>
      <c r="C40" s="32">
        <v>119</v>
      </c>
      <c r="D40" s="32">
        <v>0</v>
      </c>
      <c r="E40" s="32">
        <v>137</v>
      </c>
      <c r="F40" s="32">
        <v>137</v>
      </c>
      <c r="G40" s="32">
        <v>0</v>
      </c>
      <c r="H40" s="39">
        <v>191</v>
      </c>
      <c r="I40" s="39">
        <v>191</v>
      </c>
      <c r="J40" s="39">
        <v>0</v>
      </c>
      <c r="K40" s="32">
        <v>518</v>
      </c>
      <c r="L40" s="32">
        <v>230</v>
      </c>
      <c r="M40" s="32">
        <v>288</v>
      </c>
      <c r="N40" s="32">
        <v>144</v>
      </c>
      <c r="O40" s="32">
        <v>144</v>
      </c>
      <c r="P40" s="32">
        <v>0</v>
      </c>
      <c r="Q40" s="32">
        <v>146</v>
      </c>
      <c r="R40" s="32">
        <v>146</v>
      </c>
      <c r="S40" s="32">
        <v>0</v>
      </c>
      <c r="T40" s="32">
        <v>129</v>
      </c>
      <c r="U40" s="32">
        <v>129</v>
      </c>
      <c r="V40" s="32">
        <v>0</v>
      </c>
      <c r="W40" s="32">
        <v>127</v>
      </c>
      <c r="X40" s="32">
        <v>127</v>
      </c>
      <c r="Y40" s="32">
        <v>0</v>
      </c>
      <c r="Z40" s="39">
        <v>53</v>
      </c>
      <c r="AA40" s="39">
        <v>53</v>
      </c>
      <c r="AB40" s="40">
        <v>0</v>
      </c>
    </row>
    <row r="41" spans="1:28" ht="15.75" x14ac:dyDescent="0.25">
      <c r="A41" s="38" t="s">
        <v>30</v>
      </c>
      <c r="B41" s="32">
        <v>107</v>
      </c>
      <c r="C41" s="32">
        <v>107</v>
      </c>
      <c r="D41" s="32">
        <v>0</v>
      </c>
      <c r="E41" s="32">
        <v>270</v>
      </c>
      <c r="F41" s="32">
        <v>270</v>
      </c>
      <c r="G41" s="32">
        <v>0</v>
      </c>
      <c r="H41" s="39">
        <v>154</v>
      </c>
      <c r="I41" s="39">
        <v>154</v>
      </c>
      <c r="J41" s="39">
        <v>0</v>
      </c>
      <c r="K41" s="32">
        <v>100</v>
      </c>
      <c r="L41" s="32">
        <v>95</v>
      </c>
      <c r="M41" s="32">
        <v>5</v>
      </c>
      <c r="N41" s="32">
        <v>89</v>
      </c>
      <c r="O41" s="32">
        <v>89</v>
      </c>
      <c r="P41" s="32">
        <v>0</v>
      </c>
      <c r="Q41" s="32">
        <v>72</v>
      </c>
      <c r="R41" s="32">
        <v>72</v>
      </c>
      <c r="S41" s="32">
        <v>0</v>
      </c>
      <c r="T41" s="32">
        <v>148</v>
      </c>
      <c r="U41" s="32">
        <v>148</v>
      </c>
      <c r="V41" s="32">
        <v>0</v>
      </c>
      <c r="W41" s="32">
        <v>113</v>
      </c>
      <c r="X41" s="32">
        <v>111</v>
      </c>
      <c r="Y41" s="32">
        <v>2</v>
      </c>
      <c r="Z41" s="39">
        <v>90</v>
      </c>
      <c r="AA41" s="39">
        <v>90</v>
      </c>
      <c r="AB41" s="40">
        <v>0</v>
      </c>
    </row>
    <row r="42" spans="1:28" ht="15.75" x14ac:dyDescent="0.25">
      <c r="A42" s="38"/>
      <c r="B42" s="32"/>
      <c r="C42" s="32"/>
      <c r="D42" s="32"/>
      <c r="E42" s="32"/>
      <c r="F42" s="32"/>
      <c r="G42" s="32"/>
      <c r="H42" s="39"/>
      <c r="I42" s="39"/>
      <c r="J42" s="39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9"/>
      <c r="AA42" s="39"/>
      <c r="AB42" s="40"/>
    </row>
    <row r="43" spans="1:28" ht="15.75" x14ac:dyDescent="0.25">
      <c r="A43" s="38" t="s">
        <v>31</v>
      </c>
      <c r="B43" s="32"/>
      <c r="C43" s="32"/>
      <c r="D43" s="32"/>
      <c r="E43" s="32"/>
      <c r="F43" s="32"/>
      <c r="G43" s="32"/>
      <c r="H43" s="39"/>
      <c r="I43" s="39"/>
      <c r="J43" s="39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9"/>
      <c r="AA43" s="39"/>
      <c r="AB43" s="40"/>
    </row>
    <row r="44" spans="1:28" ht="15.75" x14ac:dyDescent="0.25">
      <c r="A44" s="38" t="s">
        <v>32</v>
      </c>
      <c r="B44" s="32"/>
      <c r="C44" s="32"/>
      <c r="D44" s="32"/>
      <c r="E44" s="32"/>
      <c r="F44" s="32"/>
      <c r="G44" s="32"/>
      <c r="H44" s="39"/>
      <c r="I44" s="39"/>
      <c r="J44" s="39"/>
      <c r="K44" s="32"/>
      <c r="L44" s="32"/>
      <c r="M44" s="32"/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9">
        <v>0</v>
      </c>
      <c r="AA44" s="39">
        <v>0</v>
      </c>
      <c r="AB44" s="40">
        <v>0</v>
      </c>
    </row>
    <row r="45" spans="1:28" ht="15.75" x14ac:dyDescent="0.25">
      <c r="A45" s="38" t="s">
        <v>33</v>
      </c>
      <c r="B45" s="32"/>
      <c r="C45" s="32"/>
      <c r="D45" s="32"/>
      <c r="E45" s="32"/>
      <c r="F45" s="32"/>
      <c r="G45" s="32"/>
      <c r="H45" s="39"/>
      <c r="I45" s="39"/>
      <c r="J45" s="39"/>
      <c r="K45" s="32"/>
      <c r="L45" s="32"/>
      <c r="M45" s="32"/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9">
        <v>2</v>
      </c>
      <c r="AA45" s="39">
        <v>0</v>
      </c>
      <c r="AB45" s="40">
        <v>2</v>
      </c>
    </row>
    <row r="46" spans="1:28" ht="15.75" x14ac:dyDescent="0.25">
      <c r="A46" s="38" t="s">
        <v>34</v>
      </c>
      <c r="B46" s="32"/>
      <c r="C46" s="32"/>
      <c r="D46" s="32"/>
      <c r="E46" s="32"/>
      <c r="F46" s="32"/>
      <c r="G46" s="32"/>
      <c r="H46" s="39"/>
      <c r="I46" s="39"/>
      <c r="J46" s="39"/>
      <c r="K46" s="32"/>
      <c r="L46" s="32"/>
      <c r="M46" s="32"/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9">
        <v>0</v>
      </c>
      <c r="AA46" s="39">
        <v>0</v>
      </c>
      <c r="AB46" s="40">
        <v>0</v>
      </c>
    </row>
    <row r="47" spans="1:28" ht="15.75" x14ac:dyDescent="0.25">
      <c r="A47" s="38" t="s">
        <v>35</v>
      </c>
      <c r="B47" s="32">
        <v>15</v>
      </c>
      <c r="C47" s="32">
        <v>15</v>
      </c>
      <c r="D47" s="32">
        <v>0</v>
      </c>
      <c r="E47" s="32">
        <v>15</v>
      </c>
      <c r="F47" s="32">
        <v>15</v>
      </c>
      <c r="G47" s="32">
        <v>0</v>
      </c>
      <c r="H47" s="39">
        <v>9</v>
      </c>
      <c r="I47" s="39">
        <v>9</v>
      </c>
      <c r="J47" s="39">
        <v>0</v>
      </c>
      <c r="K47" s="32">
        <v>57</v>
      </c>
      <c r="L47" s="32">
        <v>57</v>
      </c>
      <c r="M47" s="32">
        <v>0</v>
      </c>
      <c r="N47" s="32">
        <v>17</v>
      </c>
      <c r="O47" s="32">
        <v>17</v>
      </c>
      <c r="P47" s="32">
        <v>0</v>
      </c>
      <c r="Q47" s="32">
        <v>13</v>
      </c>
      <c r="R47" s="32">
        <v>13</v>
      </c>
      <c r="S47" s="32">
        <v>0</v>
      </c>
      <c r="T47" s="32">
        <v>9</v>
      </c>
      <c r="U47" s="32">
        <v>9</v>
      </c>
      <c r="V47" s="32">
        <v>0</v>
      </c>
      <c r="W47" s="32">
        <v>10</v>
      </c>
      <c r="X47" s="32">
        <v>10</v>
      </c>
      <c r="Y47" s="32">
        <v>0</v>
      </c>
      <c r="Z47" s="39">
        <v>28</v>
      </c>
      <c r="AA47" s="39">
        <v>28</v>
      </c>
      <c r="AB47" s="40">
        <v>0</v>
      </c>
    </row>
    <row r="48" spans="1:28" ht="15.75" x14ac:dyDescent="0.25">
      <c r="A48" s="38" t="s">
        <v>36</v>
      </c>
      <c r="B48" s="32">
        <v>57</v>
      </c>
      <c r="C48" s="32">
        <v>55</v>
      </c>
      <c r="D48" s="32">
        <v>2</v>
      </c>
      <c r="E48" s="32">
        <v>102</v>
      </c>
      <c r="F48" s="32">
        <v>40</v>
      </c>
      <c r="G48" s="32">
        <v>62</v>
      </c>
      <c r="H48" s="39">
        <v>45</v>
      </c>
      <c r="I48" s="39">
        <v>43</v>
      </c>
      <c r="J48" s="39">
        <v>2</v>
      </c>
      <c r="K48" s="32">
        <v>32</v>
      </c>
      <c r="L48" s="32">
        <v>30</v>
      </c>
      <c r="M48" s="32">
        <v>2</v>
      </c>
      <c r="N48" s="32">
        <v>111</v>
      </c>
      <c r="O48" s="32">
        <v>55</v>
      </c>
      <c r="P48" s="32">
        <v>56</v>
      </c>
      <c r="Q48" s="32">
        <v>137</v>
      </c>
      <c r="R48" s="32">
        <v>69</v>
      </c>
      <c r="S48" s="32">
        <v>68</v>
      </c>
      <c r="T48" s="32">
        <v>32</v>
      </c>
      <c r="U48" s="32">
        <v>32</v>
      </c>
      <c r="V48" s="32">
        <v>0</v>
      </c>
      <c r="W48" s="32">
        <v>45</v>
      </c>
      <c r="X48" s="32">
        <v>43</v>
      </c>
      <c r="Y48" s="32">
        <v>2</v>
      </c>
      <c r="Z48" s="39">
        <v>28</v>
      </c>
      <c r="AA48" s="39">
        <v>28</v>
      </c>
      <c r="AB48" s="40">
        <v>0</v>
      </c>
    </row>
    <row r="49" spans="1:28" ht="15.75" x14ac:dyDescent="0.25">
      <c r="A49" s="38"/>
      <c r="B49" s="32"/>
      <c r="C49" s="32"/>
      <c r="D49" s="32"/>
      <c r="E49" s="32"/>
      <c r="F49" s="32"/>
      <c r="G49" s="32"/>
      <c r="H49" s="39"/>
      <c r="I49" s="39"/>
      <c r="J49" s="39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9"/>
      <c r="AA49" s="39"/>
      <c r="AB49" s="40"/>
    </row>
    <row r="50" spans="1:28" ht="15.75" x14ac:dyDescent="0.25">
      <c r="A50" s="38" t="s">
        <v>37</v>
      </c>
      <c r="B50" s="32"/>
      <c r="C50" s="32"/>
      <c r="D50" s="32"/>
      <c r="E50" s="32"/>
      <c r="F50" s="32"/>
      <c r="G50" s="32"/>
      <c r="H50" s="39"/>
      <c r="I50" s="39"/>
      <c r="J50" s="39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9"/>
      <c r="AA50" s="39"/>
      <c r="AB50" s="40"/>
    </row>
    <row r="51" spans="1:28" ht="15.75" x14ac:dyDescent="0.25">
      <c r="A51" s="38" t="s">
        <v>38</v>
      </c>
      <c r="B51" s="32"/>
      <c r="C51" s="32"/>
      <c r="D51" s="32"/>
      <c r="E51" s="32"/>
      <c r="F51" s="32"/>
      <c r="G51" s="32"/>
      <c r="H51" s="39"/>
      <c r="I51" s="39"/>
      <c r="J51" s="39"/>
      <c r="K51" s="32"/>
      <c r="L51" s="32"/>
      <c r="M51" s="32"/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9">
        <v>0</v>
      </c>
      <c r="AA51" s="39">
        <v>0</v>
      </c>
      <c r="AB51" s="40">
        <v>0</v>
      </c>
    </row>
    <row r="52" spans="1:28" ht="15.75" x14ac:dyDescent="0.25">
      <c r="A52" s="38" t="s">
        <v>39</v>
      </c>
      <c r="B52" s="32"/>
      <c r="C52" s="32"/>
      <c r="D52" s="32"/>
      <c r="E52" s="32"/>
      <c r="F52" s="32"/>
      <c r="G52" s="32"/>
      <c r="H52" s="39"/>
      <c r="I52" s="39"/>
      <c r="J52" s="39"/>
      <c r="K52" s="32"/>
      <c r="L52" s="32"/>
      <c r="M52" s="32"/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9">
        <v>0</v>
      </c>
      <c r="AA52" s="39">
        <v>0</v>
      </c>
      <c r="AB52" s="40">
        <v>0</v>
      </c>
    </row>
    <row r="53" spans="1:28" ht="15.75" x14ac:dyDescent="0.25">
      <c r="A53" s="38" t="s">
        <v>40</v>
      </c>
      <c r="B53" s="32"/>
      <c r="C53" s="32"/>
      <c r="D53" s="32"/>
      <c r="E53" s="32"/>
      <c r="F53" s="32"/>
      <c r="G53" s="32"/>
      <c r="H53" s="39"/>
      <c r="I53" s="39"/>
      <c r="J53" s="39"/>
      <c r="K53" s="32"/>
      <c r="L53" s="32"/>
      <c r="M53" s="32"/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9">
        <v>0</v>
      </c>
      <c r="AA53" s="39">
        <v>0</v>
      </c>
      <c r="AB53" s="40">
        <v>0</v>
      </c>
    </row>
    <row r="54" spans="1:28" ht="15.75" x14ac:dyDescent="0.25">
      <c r="A54" s="38" t="s">
        <v>41</v>
      </c>
      <c r="B54" s="32">
        <v>49</v>
      </c>
      <c r="C54" s="32">
        <v>49</v>
      </c>
      <c r="D54" s="32">
        <v>0</v>
      </c>
      <c r="E54" s="32">
        <v>23</v>
      </c>
      <c r="F54" s="32">
        <v>23</v>
      </c>
      <c r="G54" s="32">
        <v>0</v>
      </c>
      <c r="H54" s="39">
        <v>14</v>
      </c>
      <c r="I54" s="39">
        <v>14</v>
      </c>
      <c r="J54" s="39">
        <v>0</v>
      </c>
      <c r="K54" s="32">
        <v>42</v>
      </c>
      <c r="L54" s="32">
        <v>28</v>
      </c>
      <c r="M54" s="32">
        <v>14</v>
      </c>
      <c r="N54" s="32">
        <v>29</v>
      </c>
      <c r="O54" s="32">
        <v>29</v>
      </c>
      <c r="P54" s="32">
        <v>0</v>
      </c>
      <c r="Q54" s="32">
        <v>138</v>
      </c>
      <c r="R54" s="32">
        <v>43</v>
      </c>
      <c r="S54" s="32">
        <v>95</v>
      </c>
      <c r="T54" s="32">
        <v>152</v>
      </c>
      <c r="U54" s="32">
        <v>63</v>
      </c>
      <c r="V54" s="32">
        <v>89</v>
      </c>
      <c r="W54" s="32">
        <v>74</v>
      </c>
      <c r="X54" s="32">
        <v>66</v>
      </c>
      <c r="Y54" s="32">
        <v>8</v>
      </c>
      <c r="Z54" s="39">
        <v>48</v>
      </c>
      <c r="AA54" s="39">
        <v>48</v>
      </c>
      <c r="AB54" s="40">
        <v>0</v>
      </c>
    </row>
    <row r="55" spans="1:28" ht="15.75" x14ac:dyDescent="0.25">
      <c r="A55" s="38" t="s">
        <v>42</v>
      </c>
      <c r="B55" s="32"/>
      <c r="C55" s="32"/>
      <c r="D55" s="32"/>
      <c r="E55" s="32"/>
      <c r="F55" s="32"/>
      <c r="G55" s="32"/>
      <c r="H55" s="39"/>
      <c r="I55" s="39"/>
      <c r="J55" s="39"/>
      <c r="K55" s="32"/>
      <c r="L55" s="32"/>
      <c r="M55" s="32"/>
      <c r="N55" s="32">
        <v>0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9">
        <v>0</v>
      </c>
      <c r="AA55" s="39">
        <v>0</v>
      </c>
      <c r="AB55" s="40">
        <v>0</v>
      </c>
    </row>
    <row r="56" spans="1:28" ht="15.75" x14ac:dyDescent="0.25">
      <c r="A56" s="38" t="s">
        <v>43</v>
      </c>
      <c r="B56" s="32">
        <v>1</v>
      </c>
      <c r="C56" s="32">
        <v>1</v>
      </c>
      <c r="D56" s="32">
        <v>0</v>
      </c>
      <c r="E56" s="32">
        <v>0</v>
      </c>
      <c r="F56" s="32">
        <v>0</v>
      </c>
      <c r="G56" s="32">
        <v>0</v>
      </c>
      <c r="H56" s="39">
        <v>0</v>
      </c>
      <c r="I56" s="39">
        <v>0</v>
      </c>
      <c r="J56" s="39">
        <v>0</v>
      </c>
      <c r="K56" s="32">
        <v>0</v>
      </c>
      <c r="L56" s="32">
        <v>0</v>
      </c>
      <c r="M56" s="32">
        <v>0</v>
      </c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41"/>
      <c r="AA56" s="41"/>
      <c r="AB56" s="42"/>
    </row>
    <row r="57" spans="1:28" ht="15.75" x14ac:dyDescent="0.25">
      <c r="A57" s="38" t="s">
        <v>44</v>
      </c>
      <c r="B57" s="32"/>
      <c r="C57" s="32"/>
      <c r="D57" s="32"/>
      <c r="E57" s="32"/>
      <c r="F57" s="32"/>
      <c r="G57" s="32"/>
      <c r="H57" s="39"/>
      <c r="I57" s="39"/>
      <c r="J57" s="39"/>
      <c r="K57" s="32"/>
      <c r="L57" s="32"/>
      <c r="M57" s="32"/>
      <c r="N57" s="32">
        <v>3</v>
      </c>
      <c r="O57" s="32">
        <v>3</v>
      </c>
      <c r="P57" s="32">
        <v>0</v>
      </c>
      <c r="Q57" s="32">
        <v>1</v>
      </c>
      <c r="R57" s="32">
        <v>1</v>
      </c>
      <c r="S57" s="32">
        <v>0</v>
      </c>
      <c r="T57" s="32">
        <v>1</v>
      </c>
      <c r="U57" s="32">
        <v>1</v>
      </c>
      <c r="V57" s="32">
        <v>0</v>
      </c>
      <c r="W57" s="32">
        <v>1</v>
      </c>
      <c r="X57" s="32">
        <v>1</v>
      </c>
      <c r="Y57" s="32">
        <v>0</v>
      </c>
      <c r="Z57" s="39">
        <v>4</v>
      </c>
      <c r="AA57" s="39">
        <v>4</v>
      </c>
      <c r="AB57" s="40">
        <v>0</v>
      </c>
    </row>
    <row r="58" spans="1:28" ht="15.75" x14ac:dyDescent="0.25">
      <c r="A58" s="38" t="s">
        <v>45</v>
      </c>
      <c r="B58" s="32">
        <v>36</v>
      </c>
      <c r="C58" s="32">
        <v>36</v>
      </c>
      <c r="D58" s="32">
        <v>0</v>
      </c>
      <c r="E58" s="32">
        <v>41</v>
      </c>
      <c r="F58" s="32">
        <v>41</v>
      </c>
      <c r="G58" s="32">
        <v>0</v>
      </c>
      <c r="H58" s="39">
        <v>46</v>
      </c>
      <c r="I58" s="39">
        <v>29</v>
      </c>
      <c r="J58" s="39">
        <v>17</v>
      </c>
      <c r="K58" s="32">
        <v>33</v>
      </c>
      <c r="L58" s="32">
        <v>33</v>
      </c>
      <c r="M58" s="32">
        <v>0</v>
      </c>
      <c r="N58" s="32">
        <v>38</v>
      </c>
      <c r="O58" s="32">
        <v>38</v>
      </c>
      <c r="P58" s="32">
        <v>0</v>
      </c>
      <c r="Q58" s="32">
        <v>80</v>
      </c>
      <c r="R58" s="32">
        <v>48</v>
      </c>
      <c r="S58" s="32">
        <v>32</v>
      </c>
      <c r="T58" s="32">
        <v>75</v>
      </c>
      <c r="U58" s="32">
        <v>55</v>
      </c>
      <c r="V58" s="32">
        <v>20</v>
      </c>
      <c r="W58" s="32">
        <v>46</v>
      </c>
      <c r="X58" s="32">
        <v>46</v>
      </c>
      <c r="Y58" s="32">
        <v>0</v>
      </c>
      <c r="Z58" s="39">
        <v>17</v>
      </c>
      <c r="AA58" s="39">
        <v>15</v>
      </c>
      <c r="AB58" s="40">
        <v>2</v>
      </c>
    </row>
    <row r="59" spans="1:28" ht="15.75" x14ac:dyDescent="0.25">
      <c r="A59" s="38" t="s">
        <v>46</v>
      </c>
      <c r="B59" s="32"/>
      <c r="C59" s="32"/>
      <c r="D59" s="32"/>
      <c r="E59" s="32"/>
      <c r="F59" s="32"/>
      <c r="G59" s="32"/>
      <c r="H59" s="41"/>
      <c r="I59" s="41"/>
      <c r="J59" s="41"/>
      <c r="K59" s="32"/>
      <c r="L59" s="32"/>
      <c r="M59" s="32"/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32">
        <v>0</v>
      </c>
      <c r="V59" s="32">
        <v>0</v>
      </c>
      <c r="W59" s="32">
        <v>0</v>
      </c>
      <c r="X59" s="32">
        <v>0</v>
      </c>
      <c r="Y59" s="32">
        <v>0</v>
      </c>
      <c r="Z59" s="39">
        <v>0</v>
      </c>
      <c r="AA59" s="39">
        <v>0</v>
      </c>
      <c r="AB59" s="40">
        <v>0</v>
      </c>
    </row>
    <row r="60" spans="1:28" ht="15.75" x14ac:dyDescent="0.25">
      <c r="A60" s="38" t="s">
        <v>47</v>
      </c>
      <c r="B60" s="32"/>
      <c r="C60" s="32"/>
      <c r="D60" s="32"/>
      <c r="E60" s="32"/>
      <c r="F60" s="32"/>
      <c r="G60" s="32"/>
      <c r="H60" s="41"/>
      <c r="I60" s="41"/>
      <c r="J60" s="41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41"/>
      <c r="AA60" s="41"/>
      <c r="AB60" s="42"/>
    </row>
    <row r="61" spans="1:28" ht="15.75" x14ac:dyDescent="0.25">
      <c r="A61" s="38"/>
      <c r="B61" s="32"/>
      <c r="C61" s="32"/>
      <c r="D61" s="32"/>
      <c r="E61" s="32"/>
      <c r="F61" s="32"/>
      <c r="G61" s="32"/>
      <c r="H61" s="39"/>
      <c r="I61" s="39"/>
      <c r="J61" s="39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41"/>
      <c r="AA61" s="41"/>
      <c r="AB61" s="42"/>
    </row>
    <row r="62" spans="1:28" ht="15.75" x14ac:dyDescent="0.25">
      <c r="A62" s="38" t="s">
        <v>48</v>
      </c>
      <c r="B62" s="32"/>
      <c r="C62" s="32"/>
      <c r="D62" s="32"/>
      <c r="E62" s="32"/>
      <c r="F62" s="32"/>
      <c r="G62" s="32"/>
      <c r="H62" s="39"/>
      <c r="I62" s="39"/>
      <c r="J62" s="39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41"/>
      <c r="AA62" s="41"/>
      <c r="AB62" s="42"/>
    </row>
    <row r="63" spans="1:28" ht="15.75" x14ac:dyDescent="0.25">
      <c r="A63" s="38" t="s">
        <v>49</v>
      </c>
      <c r="B63" s="32"/>
      <c r="C63" s="32"/>
      <c r="D63" s="32"/>
      <c r="E63" s="32"/>
      <c r="F63" s="32"/>
      <c r="G63" s="32"/>
      <c r="H63" s="41"/>
      <c r="I63" s="41"/>
      <c r="J63" s="41"/>
      <c r="K63" s="32"/>
      <c r="L63" s="32"/>
      <c r="M63" s="32"/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9">
        <v>0</v>
      </c>
      <c r="AA63" s="39">
        <v>0</v>
      </c>
      <c r="AB63" s="40">
        <v>0</v>
      </c>
    </row>
    <row r="64" spans="1:28" ht="15.75" x14ac:dyDescent="0.25">
      <c r="A64" s="38" t="s">
        <v>50</v>
      </c>
      <c r="B64" s="32">
        <v>7</v>
      </c>
      <c r="C64" s="32">
        <v>7</v>
      </c>
      <c r="D64" s="32">
        <v>0</v>
      </c>
      <c r="E64" s="32">
        <v>4</v>
      </c>
      <c r="F64" s="32">
        <v>4</v>
      </c>
      <c r="G64" s="32">
        <v>0</v>
      </c>
      <c r="H64" s="39">
        <v>13</v>
      </c>
      <c r="I64" s="39">
        <v>13</v>
      </c>
      <c r="J64" s="39">
        <v>0</v>
      </c>
      <c r="K64" s="32">
        <v>15</v>
      </c>
      <c r="L64" s="32">
        <v>7</v>
      </c>
      <c r="M64" s="32">
        <v>8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0</v>
      </c>
      <c r="Z64" s="39">
        <v>0</v>
      </c>
      <c r="AA64" s="39">
        <v>0</v>
      </c>
      <c r="AB64" s="40">
        <v>0</v>
      </c>
    </row>
    <row r="65" spans="1:28" ht="15.75" x14ac:dyDescent="0.25">
      <c r="A65" s="38" t="s">
        <v>51</v>
      </c>
      <c r="B65" s="32">
        <v>60</v>
      </c>
      <c r="C65" s="32">
        <v>48</v>
      </c>
      <c r="D65" s="32">
        <v>12</v>
      </c>
      <c r="E65" s="32">
        <v>36</v>
      </c>
      <c r="F65" s="32">
        <v>28</v>
      </c>
      <c r="G65" s="32">
        <v>8</v>
      </c>
      <c r="H65" s="39">
        <v>36</v>
      </c>
      <c r="I65" s="39">
        <v>29</v>
      </c>
      <c r="J65" s="39">
        <v>7</v>
      </c>
      <c r="K65" s="32">
        <v>34</v>
      </c>
      <c r="L65" s="32">
        <v>24</v>
      </c>
      <c r="M65" s="32">
        <v>10</v>
      </c>
      <c r="N65" s="32">
        <v>94</v>
      </c>
      <c r="O65" s="32">
        <v>29</v>
      </c>
      <c r="P65" s="32">
        <v>65</v>
      </c>
      <c r="Q65" s="32">
        <v>80</v>
      </c>
      <c r="R65" s="32">
        <v>8</v>
      </c>
      <c r="S65" s="32">
        <v>72</v>
      </c>
      <c r="T65" s="32">
        <v>21</v>
      </c>
      <c r="U65" s="32">
        <v>21</v>
      </c>
      <c r="V65" s="32">
        <v>0</v>
      </c>
      <c r="W65" s="32">
        <v>24</v>
      </c>
      <c r="X65" s="32">
        <v>24</v>
      </c>
      <c r="Y65" s="32">
        <v>0</v>
      </c>
      <c r="Z65" s="39">
        <v>25</v>
      </c>
      <c r="AA65" s="39">
        <v>23</v>
      </c>
      <c r="AB65" s="40">
        <v>2</v>
      </c>
    </row>
    <row r="66" spans="1:28" ht="15.75" x14ac:dyDescent="0.25">
      <c r="A66" s="38" t="s">
        <v>52</v>
      </c>
      <c r="B66" s="32"/>
      <c r="C66" s="32"/>
      <c r="D66" s="32"/>
      <c r="E66" s="32"/>
      <c r="F66" s="32"/>
      <c r="G66" s="32"/>
      <c r="H66" s="41"/>
      <c r="I66" s="41"/>
      <c r="J66" s="41"/>
      <c r="K66" s="32"/>
      <c r="L66" s="32"/>
      <c r="M66" s="32"/>
      <c r="N66" s="32">
        <v>45</v>
      </c>
      <c r="O66" s="32">
        <v>38</v>
      </c>
      <c r="P66" s="32">
        <v>7</v>
      </c>
      <c r="Q66" s="32">
        <v>35</v>
      </c>
      <c r="R66" s="32">
        <v>32</v>
      </c>
      <c r="S66" s="32">
        <v>3</v>
      </c>
      <c r="T66" s="32">
        <v>23</v>
      </c>
      <c r="U66" s="32">
        <v>23</v>
      </c>
      <c r="V66" s="32">
        <v>0</v>
      </c>
      <c r="W66" s="32">
        <v>21</v>
      </c>
      <c r="X66" s="32">
        <v>21</v>
      </c>
      <c r="Y66" s="32">
        <v>0</v>
      </c>
      <c r="Z66" s="39">
        <v>18</v>
      </c>
      <c r="AA66" s="39">
        <v>18</v>
      </c>
      <c r="AB66" s="40">
        <v>0</v>
      </c>
    </row>
    <row r="67" spans="1:28" ht="15.75" x14ac:dyDescent="0.25">
      <c r="A67" s="38" t="s">
        <v>53</v>
      </c>
      <c r="B67" s="32">
        <v>15</v>
      </c>
      <c r="C67" s="32">
        <v>8</v>
      </c>
      <c r="D67" s="32">
        <v>7</v>
      </c>
      <c r="E67" s="32">
        <v>8</v>
      </c>
      <c r="F67" s="32">
        <v>6</v>
      </c>
      <c r="G67" s="32">
        <v>2</v>
      </c>
      <c r="H67" s="39">
        <v>11</v>
      </c>
      <c r="I67" s="39">
        <v>11</v>
      </c>
      <c r="J67" s="39">
        <v>0</v>
      </c>
      <c r="K67" s="32">
        <v>27</v>
      </c>
      <c r="L67" s="32">
        <v>19</v>
      </c>
      <c r="M67" s="32">
        <v>8</v>
      </c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3"/>
    </row>
    <row r="68" spans="1:28" ht="15" thickBot="1" x14ac:dyDescent="0.25">
      <c r="A68" s="43"/>
      <c r="B68" s="34"/>
      <c r="C68" s="34"/>
      <c r="D68" s="34"/>
      <c r="E68" s="34"/>
      <c r="F68" s="34"/>
      <c r="G68" s="34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6"/>
    </row>
    <row r="69" spans="1:28" ht="15" thickTop="1" x14ac:dyDescent="0.2">
      <c r="A69" s="11"/>
      <c r="B69" s="11"/>
      <c r="C69" s="11"/>
      <c r="D69" s="11"/>
      <c r="E69" s="11"/>
      <c r="F69" s="11"/>
      <c r="G69" s="11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</row>
    <row r="70" spans="1:28" x14ac:dyDescent="0.2">
      <c r="A70" s="11"/>
      <c r="B70" s="11"/>
      <c r="C70" s="11"/>
      <c r="D70" s="11"/>
      <c r="E70" s="11"/>
      <c r="F70" s="11"/>
      <c r="G70" s="11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</row>
    <row r="71" spans="1:28" x14ac:dyDescent="0.2">
      <c r="A71" s="3" t="s">
        <v>71</v>
      </c>
    </row>
    <row r="72" spans="1:28" x14ac:dyDescent="0.2">
      <c r="A72" s="3" t="s">
        <v>54</v>
      </c>
    </row>
    <row r="73" spans="1:28" x14ac:dyDescent="0.2">
      <c r="A73" s="3" t="s">
        <v>55</v>
      </c>
    </row>
    <row r="74" spans="1:28" x14ac:dyDescent="0.2">
      <c r="A74" s="3" t="s">
        <v>56</v>
      </c>
    </row>
    <row r="75" spans="1:28" x14ac:dyDescent="0.2">
      <c r="A75" s="3" t="s">
        <v>57</v>
      </c>
    </row>
    <row r="76" spans="1:28" x14ac:dyDescent="0.2">
      <c r="A76" s="3" t="s">
        <v>58</v>
      </c>
    </row>
    <row r="77" spans="1:28" x14ac:dyDescent="0.2">
      <c r="A77" s="3" t="s">
        <v>59</v>
      </c>
    </row>
    <row r="78" spans="1:28" x14ac:dyDescent="0.2">
      <c r="A78" s="3" t="s">
        <v>60</v>
      </c>
    </row>
    <row r="79" spans="1:28" x14ac:dyDescent="0.2">
      <c r="A79" s="3" t="s">
        <v>61</v>
      </c>
    </row>
    <row r="80" spans="1:28" x14ac:dyDescent="0.2">
      <c r="A80" s="3" t="s">
        <v>62</v>
      </c>
    </row>
    <row r="81" spans="1:1" x14ac:dyDescent="0.2">
      <c r="A81" s="3" t="s">
        <v>63</v>
      </c>
    </row>
  </sheetData>
  <mergeCells count="1">
    <mergeCell ref="B4:AB4"/>
  </mergeCells>
  <pageMargins left="0.7" right="0.7" top="0.75" bottom="0.75" header="0.3" footer="0.3"/>
  <pageSetup paperSize="3"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1AADC0D-3459-4D69-B87A-E4B792DD06C0}"/>
</file>

<file path=customXml/itemProps2.xml><?xml version="1.0" encoding="utf-8"?>
<ds:datastoreItem xmlns:ds="http://schemas.openxmlformats.org/officeDocument/2006/customXml" ds:itemID="{A0480C44-F4BE-46F7-BD80-F134AE7ED3BF}"/>
</file>

<file path=customXml/itemProps3.xml><?xml version="1.0" encoding="utf-8"?>
<ds:datastoreItem xmlns:ds="http://schemas.openxmlformats.org/officeDocument/2006/customXml" ds:itemID="{FC5C0149-139B-42D3-BE8D-96C2C0E197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4thQ_2018_Cum</vt:lpstr>
      <vt:lpstr>'4thQ_2018_Cum'!Print_Area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Windows User</cp:lastModifiedBy>
  <cp:lastPrinted>2019-03-19T13:52:35Z</cp:lastPrinted>
  <dcterms:created xsi:type="dcterms:W3CDTF">2017-02-02T13:41:52Z</dcterms:created>
  <dcterms:modified xsi:type="dcterms:W3CDTF">2019-03-20T16:09:01Z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