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<sst xmlns="http://schemas.openxmlformats.org/spreadsheetml/2006/main" count="117" uniqueCount="94">
  <si>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SOURCE:  U. S. Department of Commerce.  Bureau of the Census.  Manufacturing, Mining and Construction Statistics Division.</t>
  </si>
  <si>
    <t>Prepared by MD Department of Planning.  Planning Data Services.  2008</t>
  </si>
  <si>
    <t xml:space="preserve">Williamsport </t>
  </si>
  <si>
    <t xml:space="preserve">Willards </t>
  </si>
  <si>
    <t xml:space="preserve">Westernport </t>
  </si>
  <si>
    <t xml:space="preserve">Vienna </t>
  </si>
  <si>
    <t xml:space="preserve">Trappe </t>
  </si>
  <si>
    <t xml:space="preserve">Sudlersville </t>
  </si>
  <si>
    <t xml:space="preserve">St. Michaels </t>
  </si>
  <si>
    <t xml:space="preserve">Snow Hill </t>
  </si>
  <si>
    <t xml:space="preserve">Smithsburg </t>
  </si>
  <si>
    <t>Sharptown</t>
  </si>
  <si>
    <t xml:space="preserve">Sharpsburg </t>
  </si>
  <si>
    <t xml:space="preserve">Secretary </t>
  </si>
  <si>
    <t>Salisbury</t>
  </si>
  <si>
    <t>Rockville</t>
  </si>
  <si>
    <t xml:space="preserve">Rock Hall </t>
  </si>
  <si>
    <t xml:space="preserve">Ridgely </t>
  </si>
  <si>
    <t>Queenstown</t>
  </si>
  <si>
    <t xml:space="preserve">Queen Anne </t>
  </si>
  <si>
    <t xml:space="preserve">Princess Anne </t>
  </si>
  <si>
    <t xml:space="preserve">Preston </t>
  </si>
  <si>
    <t>Pocomoke City</t>
  </si>
  <si>
    <t xml:space="preserve">Oxford </t>
  </si>
  <si>
    <t xml:space="preserve">Ocean City </t>
  </si>
  <si>
    <t xml:space="preserve">Mount Airy </t>
  </si>
  <si>
    <t xml:space="preserve">Millington </t>
  </si>
  <si>
    <t xml:space="preserve">Midland </t>
  </si>
  <si>
    <t xml:space="preserve">Marydel </t>
  </si>
  <si>
    <t xml:space="preserve">Luke </t>
  </si>
  <si>
    <t xml:space="preserve">Lonaconing </t>
  </si>
  <si>
    <t>Leonardtown</t>
  </si>
  <si>
    <t>Laurel</t>
  </si>
  <si>
    <t xml:space="preserve">La Plata </t>
  </si>
  <si>
    <t xml:space="preserve">Keedysville </t>
  </si>
  <si>
    <t xml:space="preserve">Indian Head </t>
  </si>
  <si>
    <t xml:space="preserve">Hurlock </t>
  </si>
  <si>
    <t xml:space="preserve">Hillsboro </t>
  </si>
  <si>
    <t xml:space="preserve">Hebron </t>
  </si>
  <si>
    <t>Havre de Grace</t>
  </si>
  <si>
    <t xml:space="preserve">Hancock </t>
  </si>
  <si>
    <t>Hagerstown</t>
  </si>
  <si>
    <t xml:space="preserve">Greensboro </t>
  </si>
  <si>
    <t xml:space="preserve">Goldsboro </t>
  </si>
  <si>
    <t xml:space="preserve">Galena </t>
  </si>
  <si>
    <t>Gaithersburg</t>
  </si>
  <si>
    <t>Funkstown</t>
  </si>
  <si>
    <t>Fruitland</t>
  </si>
  <si>
    <t>Frostburg</t>
  </si>
  <si>
    <t>Frederick</t>
  </si>
  <si>
    <t xml:space="preserve">Federalsburg </t>
  </si>
  <si>
    <t xml:space="preserve">Elkton </t>
  </si>
  <si>
    <t xml:space="preserve">Easton </t>
  </si>
  <si>
    <t xml:space="preserve">East New Market </t>
  </si>
  <si>
    <t xml:space="preserve">Denton </t>
  </si>
  <si>
    <t xml:space="preserve">Delmar </t>
  </si>
  <si>
    <t>Cumberland</t>
  </si>
  <si>
    <t>Crisfield</t>
  </si>
  <si>
    <t xml:space="preserve">Clear Spring </t>
  </si>
  <si>
    <t xml:space="preserve">Church Hill </t>
  </si>
  <si>
    <t>Chestertown</t>
  </si>
  <si>
    <t xml:space="preserve">Centreville </t>
  </si>
  <si>
    <t>Cambridge</t>
  </si>
  <si>
    <t xml:space="preserve">Boonsboro </t>
  </si>
  <si>
    <t xml:space="preserve">Betterton </t>
  </si>
  <si>
    <t xml:space="preserve">Berlin </t>
  </si>
  <si>
    <t xml:space="preserve">Bel Air </t>
  </si>
  <si>
    <t xml:space="preserve">Barton </t>
  </si>
  <si>
    <t>Baltimore</t>
  </si>
  <si>
    <t>Annapolis</t>
  </si>
  <si>
    <t>Aberdeen</t>
  </si>
  <si>
    <t>All Permit Issuing Places</t>
  </si>
  <si>
    <t xml:space="preserve">MARYLAND </t>
  </si>
  <si>
    <t>Value</t>
  </si>
  <si>
    <t>Units</t>
  </si>
  <si>
    <t>Buildings</t>
  </si>
  <si>
    <t xml:space="preserve">Rank </t>
  </si>
  <si>
    <t>of Places</t>
  </si>
  <si>
    <t>of State</t>
  </si>
  <si>
    <t>Area Name (State, Jurisdictions, Municipal)</t>
  </si>
  <si>
    <t xml:space="preserve">Construction </t>
  </si>
  <si>
    <t>of Total</t>
  </si>
  <si>
    <t>Units as Percent</t>
  </si>
  <si>
    <t xml:space="preserve">Total </t>
  </si>
  <si>
    <t xml:space="preserve">5+ UNIT BUILDINGS </t>
  </si>
  <si>
    <t>3-4 UNIT BUILDINGS</t>
  </si>
  <si>
    <t>2 UNIT BUILDINGS</t>
  </si>
  <si>
    <t>ALL BUILDINGS</t>
  </si>
  <si>
    <t>Average</t>
  </si>
  <si>
    <t>Percent</t>
  </si>
  <si>
    <t>MULTI FAMILY HOUSING</t>
  </si>
  <si>
    <t xml:space="preserve">SINGLE FAMILY HOUSING </t>
  </si>
  <si>
    <t>NEW AUTHORIZED HOUSING</t>
  </si>
  <si>
    <t>Table 1B.  NEW HOUSING AND CONSTRUCTION VALUE AUTHORIZED FOR PERMIT ISSUING PLACES: 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</si>
</sst>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2" fontId="0" fillId="0" borderId="0" xfId="0" applyNumberFormat="1" applyAlignment="1">
      <alignment/>
    </xf>
    <xf numFmtId="4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42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8" fillId="0" borderId="17" xfId="0" applyFont="1" applyBorder="1" applyAlignment="1">
      <alignment/>
    </xf>
    <xf numFmtId="42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42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18" fillId="0" borderId="23" xfId="0" applyFont="1" applyBorder="1" applyAlignment="1">
      <alignment/>
    </xf>
    <xf numFmtId="42" fontId="0" fillId="0" borderId="20" xfId="0" applyNumberFormat="1" applyBorder="1" applyAlignment="1">
      <alignment/>
    </xf>
    <xf numFmtId="41" fontId="0" fillId="0" borderId="24" xfId="0" applyNumberFormat="1" applyBorder="1" applyAlignment="1">
      <alignment/>
    </xf>
    <xf numFmtId="10" fontId="0" fillId="0" borderId="19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2" fontId="0" fillId="0" borderId="24" xfId="0" applyNumberFormat="1" applyFont="1" applyBorder="1" applyAlignment="1">
      <alignment/>
    </xf>
    <xf numFmtId="41" fontId="18" fillId="0" borderId="23" xfId="0" applyNumberFormat="1" applyFont="1" applyBorder="1" applyAlignment="1">
      <alignment/>
    </xf>
    <xf numFmtId="37" fontId="0" fillId="0" borderId="25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18" fillId="0" borderId="23" xfId="0" applyNumberFormat="1" applyFont="1" applyBorder="1" applyAlignment="1">
      <alignment horizontal="center"/>
    </xf>
    <xf numFmtId="41" fontId="0" fillId="0" borderId="25" xfId="0" applyNumberFormat="1" applyBorder="1" applyAlignment="1">
      <alignment/>
    </xf>
    <xf numFmtId="1" fontId="0" fillId="0" borderId="25" xfId="0" applyNumberFormat="1" applyBorder="1" applyAlignment="1">
      <alignment horizontal="center"/>
    </xf>
    <xf numFmtId="0" fontId="18" fillId="0" borderId="24" xfId="0" applyFont="1" applyBorder="1" applyAlignment="1">
      <alignment horizontal="center"/>
    </xf>
    <xf numFmtId="42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2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2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2" fontId="0" fillId="0" borderId="10" xfId="44" applyNumberFormat="1" applyBorder="1" applyAlignment="1">
      <alignment horizontal="center"/>
      <protection/>
    </xf>
    <xf numFmtId="3" fontId="0" fillId="0" borderId="11" xfId="44" applyBorder="1" applyAlignment="1">
      <alignment horizontal="center"/>
      <protection/>
    </xf>
    <xf numFmtId="3" fontId="0" fillId="0" borderId="11" xfId="44" applyFont="1" applyBorder="1" applyAlignment="1">
      <alignment horizontal="center"/>
      <protection/>
    </xf>
    <xf numFmtId="42" fontId="0" fillId="0" borderId="11" xfId="44" applyNumberFormat="1" applyBorder="1" applyAlignment="1">
      <alignment horizontal="center"/>
      <protection/>
    </xf>
    <xf numFmtId="3" fontId="0" fillId="0" borderId="12" xfId="44" applyFont="1" applyBorder="1" applyAlignment="1">
      <alignment horizontal="center"/>
      <protection/>
    </xf>
    <xf numFmtId="42" fontId="0" fillId="0" borderId="15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2" fontId="18" fillId="0" borderId="18" xfId="44" applyNumberFormat="1" applyFont="1" applyBorder="1" applyAlignment="1">
      <alignment horizontal="center"/>
      <protection/>
    </xf>
    <xf numFmtId="3" fontId="18" fillId="0" borderId="19" xfId="44" applyFont="1" applyBorder="1" applyAlignment="1">
      <alignment horizontal="center"/>
      <protection/>
    </xf>
    <xf numFmtId="42" fontId="18" fillId="0" borderId="19" xfId="44" applyNumberFormat="1" applyFont="1" applyBorder="1" applyAlignment="1">
      <alignment horizontal="center"/>
      <protection/>
    </xf>
    <xf numFmtId="3" fontId="18" fillId="0" borderId="20" xfId="44" applyFont="1" applyBorder="1" applyAlignment="1">
      <alignment horizontal="center"/>
      <protection/>
    </xf>
    <xf numFmtId="1" fontId="18" fillId="0" borderId="21" xfId="0" applyNumberFormat="1" applyFont="1" applyBorder="1" applyAlignment="1">
      <alignment horizontal="center"/>
    </xf>
    <xf numFmtId="42" fontId="18" fillId="0" borderId="0" xfId="0" applyNumberFormat="1" applyFont="1" applyBorder="1" applyAlignment="1">
      <alignment horizontal="center"/>
    </xf>
    <xf numFmtId="42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41" fontId="18" fillId="0" borderId="36" xfId="0" applyNumberFormat="1" applyFont="1" applyBorder="1" applyAlignment="1">
      <alignment horizontal="center"/>
    </xf>
    <xf numFmtId="41" fontId="18" fillId="0" borderId="25" xfId="0" applyNumberFormat="1" applyFont="1" applyBorder="1" applyAlignment="1">
      <alignment horizontal="center"/>
    </xf>
    <xf numFmtId="41" fontId="18" fillId="0" borderId="37" xfId="0" applyNumberFormat="1" applyFont="1" applyBorder="1" applyAlignment="1">
      <alignment horizontal="center"/>
    </xf>
    <xf numFmtId="41" fontId="18" fillId="0" borderId="38" xfId="0" applyNumberFormat="1" applyFont="1" applyBorder="1" applyAlignment="1">
      <alignment horizontal="center"/>
    </xf>
    <xf numFmtId="41" fontId="18" fillId="0" borderId="19" xfId="0" applyNumberFormat="1" applyFont="1" applyBorder="1" applyAlignment="1">
      <alignment horizontal="center"/>
    </xf>
    <xf numFmtId="41" fontId="18" fillId="0" borderId="24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42" fontId="18" fillId="0" borderId="39" xfId="44" applyNumberFormat="1" applyFont="1" applyBorder="1" applyAlignment="1">
      <alignment horizontal="centerContinuous"/>
      <protection/>
    </xf>
    <xf numFmtId="3" fontId="18" fillId="0" borderId="37" xfId="44" applyFont="1" applyBorder="1" applyAlignment="1">
      <alignment horizontal="centerContinuous"/>
      <protection/>
    </xf>
    <xf numFmtId="3" fontId="18" fillId="0" borderId="38" xfId="44" applyFont="1" applyBorder="1" applyAlignment="1">
      <alignment horizontal="centerContinuous"/>
      <protection/>
    </xf>
    <xf numFmtId="42" fontId="18" fillId="0" borderId="37" xfId="44" applyNumberFormat="1" applyFont="1" applyBorder="1" applyAlignment="1">
      <alignment horizontal="centerContinuous"/>
      <protection/>
    </xf>
    <xf numFmtId="3" fontId="18" fillId="0" borderId="40" xfId="44" applyFont="1" applyBorder="1" applyAlignment="1">
      <alignment horizontal="centerContinuous"/>
      <protection/>
    </xf>
    <xf numFmtId="0" fontId="18" fillId="0" borderId="0" xfId="0" applyFont="1" applyBorder="1" applyAlignment="1">
      <alignment horizontal="centerContinuous"/>
    </xf>
    <xf numFmtId="0" fontId="18" fillId="0" borderId="24" xfId="0" applyFont="1" applyBorder="1" applyAlignment="1">
      <alignment/>
    </xf>
    <xf numFmtId="0" fontId="18" fillId="0" borderId="41" xfId="0" applyFont="1" applyBorder="1" applyAlignment="1">
      <alignment horizontal="centerContinuous"/>
    </xf>
    <xf numFmtId="42" fontId="18" fillId="0" borderId="41" xfId="0" applyNumberFormat="1" applyFont="1" applyBorder="1" applyAlignment="1">
      <alignment horizontal="centerContinuous"/>
    </xf>
    <xf numFmtId="3" fontId="18" fillId="0" borderId="41" xfId="44" applyFont="1" applyBorder="1" applyAlignment="1">
      <alignment horizontal="centerContinuous"/>
      <protection/>
    </xf>
    <xf numFmtId="42" fontId="18" fillId="0" borderId="41" xfId="44" applyNumberFormat="1" applyFont="1" applyBorder="1" applyAlignment="1">
      <alignment horizontal="centerContinuous"/>
      <protection/>
    </xf>
    <xf numFmtId="42" fontId="18" fillId="0" borderId="40" xfId="0" applyNumberFormat="1" applyFont="1" applyBorder="1" applyAlignment="1">
      <alignment horizontal="centerContinuous"/>
    </xf>
    <xf numFmtId="41" fontId="18" fillId="0" borderId="0" xfId="0" applyNumberFormat="1" applyFont="1" applyBorder="1" applyAlignment="1">
      <alignment horizontal="centerContinuous"/>
    </xf>
    <xf numFmtId="1" fontId="18" fillId="0" borderId="42" xfId="0" applyNumberFormat="1" applyFont="1" applyBorder="1" applyAlignment="1">
      <alignment horizontal="center"/>
    </xf>
    <xf numFmtId="42" fontId="18" fillId="0" borderId="37" xfId="0" applyNumberFormat="1" applyFont="1" applyBorder="1" applyAlignment="1">
      <alignment/>
    </xf>
    <xf numFmtId="41" fontId="18" fillId="0" borderId="36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42" fontId="18" fillId="0" borderId="19" xfId="0" applyNumberFormat="1" applyFont="1" applyBorder="1" applyAlignment="1">
      <alignment/>
    </xf>
    <xf numFmtId="0" fontId="18" fillId="0" borderId="19" xfId="0" applyFont="1" applyBorder="1" applyAlignment="1">
      <alignment horizontal="centerContinuous"/>
    </xf>
    <xf numFmtId="0" fontId="18" fillId="0" borderId="24" xfId="0" applyFont="1" applyBorder="1" applyAlignment="1">
      <alignment horizontal="centerContinuous"/>
    </xf>
    <xf numFmtId="42" fontId="18" fillId="0" borderId="43" xfId="0" applyNumberFormat="1" applyFont="1" applyBorder="1" applyAlignment="1">
      <alignment horizontal="centerContinuous"/>
    </xf>
    <xf numFmtId="42" fontId="18" fillId="0" borderId="44" xfId="0" applyNumberFormat="1" applyFont="1" applyBorder="1" applyAlignment="1">
      <alignment horizontal="centerContinuous"/>
    </xf>
    <xf numFmtId="42" fontId="18" fillId="0" borderId="0" xfId="0" applyNumberFormat="1" applyFont="1" applyBorder="1" applyAlignment="1">
      <alignment horizontal="centerContinuous"/>
    </xf>
    <xf numFmtId="41" fontId="18" fillId="0" borderId="44" xfId="0" applyNumberFormat="1" applyFont="1" applyBorder="1" applyAlignment="1">
      <alignment horizontal="centerContinuous"/>
    </xf>
    <xf numFmtId="3" fontId="18" fillId="0" borderId="44" xfId="44" applyFont="1" applyBorder="1" applyAlignment="1">
      <alignment horizontal="centerContinuous"/>
      <protection/>
    </xf>
    <xf numFmtId="1" fontId="18" fillId="0" borderId="45" xfId="0" applyNumberFormat="1" applyFont="1" applyBorder="1" applyAlignment="1">
      <alignment horizontal="centerContinuous"/>
    </xf>
    <xf numFmtId="41" fontId="18" fillId="0" borderId="46" xfId="0" applyNumberFormat="1" applyFont="1" applyBorder="1" applyAlignment="1">
      <alignment horizontal="centerContinuous"/>
    </xf>
    <xf numFmtId="0" fontId="18" fillId="0" borderId="44" xfId="0" applyFont="1" applyBorder="1" applyAlignment="1">
      <alignment horizontal="centerContinuous"/>
    </xf>
    <xf numFmtId="0" fontId="18" fillId="0" borderId="47" xfId="0" applyFont="1" applyBorder="1" applyAlignment="1">
      <alignment horizontal="centerContinuous"/>
    </xf>
    <xf numFmtId="42" fontId="0" fillId="0" borderId="48" xfId="44" applyNumberFormat="1" applyBorder="1" applyAlignment="1">
      <alignment horizontal="centerContinuous"/>
      <protection/>
    </xf>
    <xf numFmtId="3" fontId="0" fillId="0" borderId="32" xfId="44" applyBorder="1" applyAlignment="1">
      <alignment horizontal="centerContinuous"/>
      <protection/>
    </xf>
    <xf numFmtId="0" fontId="0" fillId="0" borderId="32" xfId="0" applyBorder="1" applyAlignment="1">
      <alignment horizontal="centerContinuous"/>
    </xf>
    <xf numFmtId="42" fontId="0" fillId="0" borderId="32" xfId="44" applyNumberFormat="1" applyBorder="1" applyAlignment="1">
      <alignment horizontal="centerContinuous"/>
      <protection/>
    </xf>
    <xf numFmtId="1" fontId="0" fillId="0" borderId="49" xfId="0" applyNumberFormat="1" applyBorder="1" applyAlignment="1">
      <alignment horizontal="center"/>
    </xf>
    <xf numFmtId="42" fontId="0" fillId="0" borderId="32" xfId="0" applyNumberFormat="1" applyBorder="1" applyAlignment="1">
      <alignment/>
    </xf>
    <xf numFmtId="41" fontId="0" fillId="0" borderId="5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51" xfId="0" applyFont="1" applyBorder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Y16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7109375" style="0" bestFit="1" customWidth="1"/>
    <col min="2" max="2" width="41.00390625" style="4" bestFit="1" customWidth="1"/>
    <col min="3" max="6" width="11.7109375" style="0" customWidth="1"/>
    <col min="7" max="7" width="15.00390625" style="1" customWidth="1"/>
    <col min="8" max="8" width="14.00390625" style="0" customWidth="1"/>
    <col min="9" max="9" width="9.8515625" style="2" customWidth="1"/>
    <col min="10" max="10" width="9.7109375" style="2" customWidth="1"/>
    <col min="11" max="11" width="15.00390625" style="1" customWidth="1"/>
    <col min="12" max="12" width="14.140625" style="1" customWidth="1"/>
    <col min="13" max="13" width="12.00390625" style="3" customWidth="1"/>
    <col min="14" max="15" width="14.00390625" style="2" customWidth="1"/>
    <col min="16" max="16" width="14.00390625" style="1" customWidth="1"/>
    <col min="17" max="18" width="9.7109375" style="2" customWidth="1"/>
    <col min="19" max="19" width="12.28125" style="1" customWidth="1"/>
    <col min="20" max="21" width="9.7109375" style="2" customWidth="1"/>
    <col min="22" max="22" width="12.421875" style="1" customWidth="1"/>
    <col min="23" max="24" width="9.7109375" style="2" customWidth="1"/>
    <col min="25" max="25" width="13.7109375" style="1" customWidth="1"/>
  </cols>
  <sheetData>
    <row r="1" ht="15">
      <c r="B1" s="111" t="s">
        <v>93</v>
      </c>
    </row>
    <row r="2" ht="13.5" thickBot="1"/>
    <row r="3" spans="2:25" ht="13.5" thickTop="1">
      <c r="B3" s="110"/>
      <c r="C3" s="109"/>
      <c r="D3" s="108"/>
      <c r="E3" s="108"/>
      <c r="F3" s="108"/>
      <c r="G3" s="106"/>
      <c r="H3" s="108"/>
      <c r="I3" s="107"/>
      <c r="J3" s="45"/>
      <c r="K3" s="106"/>
      <c r="L3" s="106"/>
      <c r="M3" s="105"/>
      <c r="N3" s="45"/>
      <c r="O3" s="102"/>
      <c r="P3" s="104"/>
      <c r="Q3" s="102"/>
      <c r="R3" s="102"/>
      <c r="S3" s="104"/>
      <c r="T3" s="102"/>
      <c r="U3" s="102"/>
      <c r="V3" s="104"/>
      <c r="W3" s="103"/>
      <c r="X3" s="102"/>
      <c r="Y3" s="101"/>
    </row>
    <row r="4" spans="2:25" s="4" customFormat="1" ht="12.75">
      <c r="B4" s="23"/>
      <c r="C4" s="100" t="s">
        <v>92</v>
      </c>
      <c r="D4" s="99"/>
      <c r="E4" s="99"/>
      <c r="F4" s="99"/>
      <c r="G4" s="93"/>
      <c r="H4" s="99"/>
      <c r="I4" s="98" t="s">
        <v>91</v>
      </c>
      <c r="J4" s="95"/>
      <c r="K4" s="93"/>
      <c r="L4" s="93"/>
      <c r="M4" s="97"/>
      <c r="N4" s="96" t="s">
        <v>90</v>
      </c>
      <c r="O4" s="95"/>
      <c r="P4" s="94"/>
      <c r="Q4" s="84"/>
      <c r="R4" s="84"/>
      <c r="S4" s="94"/>
      <c r="T4" s="84"/>
      <c r="U4" s="84"/>
      <c r="V4" s="93"/>
      <c r="W4" s="84"/>
      <c r="X4" s="84"/>
      <c r="Y4" s="92"/>
    </row>
    <row r="5" spans="2:25" s="4" customFormat="1" ht="12.75">
      <c r="B5" s="23"/>
      <c r="C5" s="91"/>
      <c r="D5" s="90"/>
      <c r="E5" s="77"/>
      <c r="F5" s="77"/>
      <c r="G5" s="89"/>
      <c r="H5" s="88" t="s">
        <v>80</v>
      </c>
      <c r="I5" s="87"/>
      <c r="J5" s="64" t="s">
        <v>89</v>
      </c>
      <c r="K5" s="86"/>
      <c r="L5" s="62" t="s">
        <v>88</v>
      </c>
      <c r="M5" s="85" t="s">
        <v>88</v>
      </c>
      <c r="N5" s="81" t="s">
        <v>87</v>
      </c>
      <c r="O5" s="84"/>
      <c r="P5" s="83"/>
      <c r="Q5" s="81" t="s">
        <v>86</v>
      </c>
      <c r="R5" s="81"/>
      <c r="S5" s="82"/>
      <c r="T5" s="74" t="s">
        <v>85</v>
      </c>
      <c r="U5" s="81"/>
      <c r="V5" s="80"/>
      <c r="W5" s="74" t="s">
        <v>84</v>
      </c>
      <c r="X5" s="79"/>
      <c r="Y5" s="72"/>
    </row>
    <row r="6" spans="2:25" s="4" customFormat="1" ht="12.75">
      <c r="B6" s="23"/>
      <c r="C6" s="78"/>
      <c r="D6" s="64" t="s">
        <v>83</v>
      </c>
      <c r="E6" s="77" t="s">
        <v>82</v>
      </c>
      <c r="F6" s="77"/>
      <c r="G6" s="63" t="s">
        <v>80</v>
      </c>
      <c r="H6" s="66" t="s">
        <v>73</v>
      </c>
      <c r="I6" s="65"/>
      <c r="J6" s="64" t="s">
        <v>81</v>
      </c>
      <c r="K6" s="63" t="s">
        <v>80</v>
      </c>
      <c r="L6" s="62" t="s">
        <v>80</v>
      </c>
      <c r="M6" s="61" t="s">
        <v>73</v>
      </c>
      <c r="N6" s="76"/>
      <c r="O6" s="73"/>
      <c r="P6" s="75"/>
      <c r="Q6" s="73"/>
      <c r="R6" s="73"/>
      <c r="S6" s="75"/>
      <c r="T6" s="73"/>
      <c r="U6" s="73"/>
      <c r="V6" s="75"/>
      <c r="W6" s="74"/>
      <c r="X6" s="73"/>
      <c r="Y6" s="72"/>
    </row>
    <row r="7" spans="2:25" s="4" customFormat="1" ht="12.75">
      <c r="B7" s="71" t="s">
        <v>79</v>
      </c>
      <c r="C7" s="70" t="s">
        <v>75</v>
      </c>
      <c r="D7" s="69" t="s">
        <v>74</v>
      </c>
      <c r="E7" s="68" t="s">
        <v>78</v>
      </c>
      <c r="F7" s="67" t="s">
        <v>77</v>
      </c>
      <c r="G7" s="63" t="s">
        <v>73</v>
      </c>
      <c r="H7" s="66" t="s">
        <v>76</v>
      </c>
      <c r="I7" s="65" t="s">
        <v>74</v>
      </c>
      <c r="J7" s="64" t="s">
        <v>74</v>
      </c>
      <c r="K7" s="63" t="s">
        <v>73</v>
      </c>
      <c r="L7" s="62" t="s">
        <v>73</v>
      </c>
      <c r="M7" s="61" t="s">
        <v>76</v>
      </c>
      <c r="N7" s="60" t="s">
        <v>75</v>
      </c>
      <c r="O7" s="58" t="s">
        <v>74</v>
      </c>
      <c r="P7" s="59" t="s">
        <v>73</v>
      </c>
      <c r="Q7" s="58" t="s">
        <v>75</v>
      </c>
      <c r="R7" s="58" t="s">
        <v>74</v>
      </c>
      <c r="S7" s="59" t="s">
        <v>73</v>
      </c>
      <c r="T7" s="58" t="s">
        <v>75</v>
      </c>
      <c r="U7" s="58" t="s">
        <v>74</v>
      </c>
      <c r="V7" s="59" t="s">
        <v>73</v>
      </c>
      <c r="W7" s="58" t="s">
        <v>75</v>
      </c>
      <c r="X7" s="58" t="s">
        <v>74</v>
      </c>
      <c r="Y7" s="57" t="s">
        <v>73</v>
      </c>
    </row>
    <row r="8" spans="2:25" ht="13.5" thickBot="1">
      <c r="B8" s="15"/>
      <c r="C8" s="56"/>
      <c r="D8" s="7"/>
      <c r="E8" s="55"/>
      <c r="F8" s="54"/>
      <c r="G8" s="8"/>
      <c r="H8" s="54"/>
      <c r="I8" s="53"/>
      <c r="J8" s="7"/>
      <c r="K8" s="8"/>
      <c r="L8" s="52"/>
      <c r="M8" s="10"/>
      <c r="N8" s="51"/>
      <c r="O8" s="48"/>
      <c r="P8" s="50"/>
      <c r="Q8" s="49"/>
      <c r="R8" s="48"/>
      <c r="S8" s="50"/>
      <c r="T8" s="49"/>
      <c r="U8" s="48"/>
      <c r="V8" s="50"/>
      <c r="W8" s="49"/>
      <c r="X8" s="48"/>
      <c r="Y8" s="47"/>
    </row>
    <row r="9" spans="2:25" ht="13.5" thickTop="1">
      <c r="B9" s="23"/>
      <c r="C9" s="46"/>
      <c r="D9" s="40"/>
      <c r="E9" s="40"/>
      <c r="F9" s="40"/>
      <c r="G9" s="41"/>
      <c r="H9" s="45"/>
      <c r="I9" s="44"/>
      <c r="J9" s="40"/>
      <c r="K9" s="41"/>
      <c r="L9" s="43"/>
      <c r="M9" s="20"/>
      <c r="N9" s="42"/>
      <c r="O9" s="40"/>
      <c r="P9" s="41"/>
      <c r="Q9" s="40"/>
      <c r="R9" s="40"/>
      <c r="S9" s="41"/>
      <c r="T9" s="40"/>
      <c r="U9" s="40"/>
      <c r="V9" s="41"/>
      <c r="W9" s="40"/>
      <c r="X9" s="40"/>
      <c r="Y9" s="39"/>
    </row>
    <row r="10" spans="2:25" ht="12.75">
      <c r="B10" s="38" t="s">
        <v>72</v>
      </c>
      <c r="C10" s="34">
        <v>13469</v>
      </c>
      <c r="D10" s="17">
        <v>18582</v>
      </c>
      <c r="E10" s="26">
        <f>(D10/D$10)</f>
        <v>1</v>
      </c>
      <c r="F10" s="26"/>
      <c r="G10" s="18">
        <v>3768824370</v>
      </c>
      <c r="H10" s="37"/>
      <c r="I10" s="21">
        <v>13232</v>
      </c>
      <c r="J10" s="26">
        <f>(I10/D10)</f>
        <v>0.7120869658809601</v>
      </c>
      <c r="K10" s="17">
        <v>3147200844</v>
      </c>
      <c r="L10" s="18">
        <f>(K10/I10)</f>
        <v>237847.70586457074</v>
      </c>
      <c r="M10" s="20"/>
      <c r="N10" s="21">
        <f>(Q10+T10+W10)</f>
        <v>236</v>
      </c>
      <c r="O10" s="17">
        <f>(R10+U10+X10)</f>
        <v>5348</v>
      </c>
      <c r="P10" s="18">
        <f>(S10+V10+Y10)</f>
        <v>621423526</v>
      </c>
      <c r="Q10" s="17">
        <v>36</v>
      </c>
      <c r="R10" s="17">
        <v>72</v>
      </c>
      <c r="S10" s="18">
        <v>6535833</v>
      </c>
      <c r="T10" s="17">
        <v>13</v>
      </c>
      <c r="U10" s="17">
        <v>45</v>
      </c>
      <c r="V10" s="18">
        <v>6283516</v>
      </c>
      <c r="W10" s="17">
        <v>187</v>
      </c>
      <c r="X10" s="17">
        <v>5231</v>
      </c>
      <c r="Y10" s="16">
        <v>608604177</v>
      </c>
    </row>
    <row r="11" spans="2:25" ht="12.75">
      <c r="B11" s="23"/>
      <c r="C11" s="34"/>
      <c r="D11" s="17"/>
      <c r="E11" s="26"/>
      <c r="F11" s="17"/>
      <c r="G11" s="18"/>
      <c r="H11" s="36"/>
      <c r="I11" s="21"/>
      <c r="J11" s="26"/>
      <c r="K11" s="18"/>
      <c r="L11" s="18"/>
      <c r="M11" s="20"/>
      <c r="N11" s="19"/>
      <c r="O11" s="17"/>
      <c r="P11" s="18"/>
      <c r="Q11" s="17"/>
      <c r="R11" s="17"/>
      <c r="S11" s="18"/>
      <c r="T11" s="17"/>
      <c r="U11" s="17"/>
      <c r="V11" s="18"/>
      <c r="W11" s="17"/>
      <c r="X11" s="17"/>
      <c r="Y11" s="16"/>
    </row>
    <row r="12" spans="2:25" ht="12.75">
      <c r="B12" s="35" t="s">
        <v>71</v>
      </c>
      <c r="C12" s="34">
        <f>SUM(C15:C83)</f>
        <v>2167</v>
      </c>
      <c r="D12" s="22">
        <f>SUM(D15:D83)</f>
        <v>3767</v>
      </c>
      <c r="E12" s="26">
        <f>(D12/D$10)</f>
        <v>0.20272306533204176</v>
      </c>
      <c r="F12" s="26">
        <f>(D12/D$12)</f>
        <v>1</v>
      </c>
      <c r="G12" s="33">
        <f>SUM(G15:G83)</f>
        <v>582449507</v>
      </c>
      <c r="H12" s="32"/>
      <c r="I12" s="21">
        <f>SUM(I15:I83)</f>
        <v>2101</v>
      </c>
      <c r="J12" s="26">
        <f>(I12/D12)</f>
        <v>0.5577382532519246</v>
      </c>
      <c r="K12" s="18">
        <f>SUM(K15:K83)</f>
        <v>336390687</v>
      </c>
      <c r="L12" s="18">
        <f>(K12/I12)</f>
        <v>160109.79866730128</v>
      </c>
      <c r="M12" s="20"/>
      <c r="N12" s="25">
        <f>(Q12+T12+W12)</f>
        <v>66</v>
      </c>
      <c r="O12" s="17">
        <f>(R12+U12+X12)</f>
        <v>1666</v>
      </c>
      <c r="P12" s="24">
        <f>(S12+V12+Y12)</f>
        <v>246058820</v>
      </c>
      <c r="Q12" s="17">
        <f>SUM(Q15:Q83)</f>
        <v>2</v>
      </c>
      <c r="R12" s="17">
        <f>SUM(R15:R83)</f>
        <v>4</v>
      </c>
      <c r="S12" s="18">
        <f>SUM(S15:S83)</f>
        <v>860000</v>
      </c>
      <c r="T12" s="17">
        <f>SUM(T15:T83)</f>
        <v>6</v>
      </c>
      <c r="U12" s="17">
        <f>SUM(U15:U83)</f>
        <v>23</v>
      </c>
      <c r="V12" s="18">
        <f>SUM(V15:V83)</f>
        <v>4187000</v>
      </c>
      <c r="W12" s="17">
        <f>SUM(W15:W83)</f>
        <v>58</v>
      </c>
      <c r="X12" s="17">
        <f>SUM(X15:X83)</f>
        <v>1639</v>
      </c>
      <c r="Y12" s="16">
        <f>SUM(Y15:Y83)</f>
        <v>241011820</v>
      </c>
    </row>
    <row r="13" spans="2:25" ht="12.75">
      <c r="B13" s="23"/>
      <c r="C13" s="25"/>
      <c r="D13" s="17"/>
      <c r="E13" s="26"/>
      <c r="F13" s="17"/>
      <c r="G13" s="18"/>
      <c r="H13" s="22"/>
      <c r="I13" s="21"/>
      <c r="J13" s="26"/>
      <c r="K13" s="18"/>
      <c r="L13" s="18"/>
      <c r="M13" s="20"/>
      <c r="N13" s="19"/>
      <c r="O13" s="17"/>
      <c r="P13" s="18"/>
      <c r="Q13" s="17"/>
      <c r="R13" s="17"/>
      <c r="S13" s="18"/>
      <c r="T13" s="17"/>
      <c r="U13" s="17"/>
      <c r="V13" s="18"/>
      <c r="W13" s="17"/>
      <c r="X13" s="17"/>
      <c r="Y13" s="16"/>
    </row>
    <row r="14" spans="2:25" ht="12.75">
      <c r="B14" s="31"/>
      <c r="C14" s="30"/>
      <c r="D14" s="29"/>
      <c r="E14" s="29"/>
      <c r="F14" s="29"/>
      <c r="G14" s="18"/>
      <c r="H14" s="28"/>
      <c r="I14" s="21"/>
      <c r="J14" s="17"/>
      <c r="K14" s="18"/>
      <c r="L14" s="18"/>
      <c r="M14" s="20"/>
      <c r="N14" s="19"/>
      <c r="O14" s="17"/>
      <c r="P14" s="18"/>
      <c r="Q14" s="17"/>
      <c r="R14" s="17"/>
      <c r="S14" s="18"/>
      <c r="T14" s="17"/>
      <c r="U14" s="17"/>
      <c r="V14" s="18"/>
      <c r="W14" s="17"/>
      <c r="X14" s="17"/>
      <c r="Y14" s="16"/>
    </row>
    <row r="15" spans="2:25" ht="12.75">
      <c r="B15" s="23" t="s">
        <v>70</v>
      </c>
      <c r="C15" s="25">
        <v>34</v>
      </c>
      <c r="D15" s="17">
        <v>60</v>
      </c>
      <c r="E15" s="26">
        <f>(D15/D$10)</f>
        <v>0.0032289312237649337</v>
      </c>
      <c r="F15" s="26">
        <f>(D15/D$12)</f>
        <v>0.015927794000530928</v>
      </c>
      <c r="G15" s="18">
        <v>14015520</v>
      </c>
      <c r="H15" s="27">
        <v>12</v>
      </c>
      <c r="I15" s="21">
        <v>32</v>
      </c>
      <c r="J15" s="26">
        <f>(I15/D15)</f>
        <v>0.5333333333333333</v>
      </c>
      <c r="K15" s="18">
        <v>5703800</v>
      </c>
      <c r="L15" s="18">
        <f>(K15/I15)</f>
        <v>178243.75</v>
      </c>
      <c r="M15" s="20">
        <v>17</v>
      </c>
      <c r="N15" s="25">
        <f>(Q15+T15+W15)</f>
        <v>2</v>
      </c>
      <c r="O15" s="17">
        <f>(R15+U15+X15)</f>
        <v>28</v>
      </c>
      <c r="P15" s="24">
        <f>(S15+V15+Y15)</f>
        <v>8311720</v>
      </c>
      <c r="Q15" s="17">
        <v>0</v>
      </c>
      <c r="R15" s="17">
        <v>0</v>
      </c>
      <c r="S15" s="18">
        <v>0</v>
      </c>
      <c r="T15" s="17">
        <v>0</v>
      </c>
      <c r="U15" s="17">
        <v>0</v>
      </c>
      <c r="V15" s="18">
        <v>0</v>
      </c>
      <c r="W15" s="17">
        <v>2</v>
      </c>
      <c r="X15" s="17">
        <v>28</v>
      </c>
      <c r="Y15" s="16">
        <v>8311720</v>
      </c>
    </row>
    <row r="16" spans="2:25" ht="12.75">
      <c r="B16" s="23" t="s">
        <v>69</v>
      </c>
      <c r="C16" s="25">
        <v>32</v>
      </c>
      <c r="D16" s="17">
        <v>32</v>
      </c>
      <c r="E16" s="26">
        <f>(D16/D$10)</f>
        <v>0.0017220966526746314</v>
      </c>
      <c r="F16" s="26">
        <f>(D16/D$12)</f>
        <v>0.008494823466949828</v>
      </c>
      <c r="G16" s="18">
        <v>8914300</v>
      </c>
      <c r="H16" s="27">
        <v>17</v>
      </c>
      <c r="I16" s="21">
        <v>32</v>
      </c>
      <c r="J16" s="26">
        <f>(I16/D16)</f>
        <v>1</v>
      </c>
      <c r="K16" s="18">
        <v>8914300</v>
      </c>
      <c r="L16" s="18">
        <f>(K16/I16)</f>
        <v>278571.875</v>
      </c>
      <c r="M16" s="20">
        <v>4</v>
      </c>
      <c r="N16" s="25">
        <f>(Q16+T16+W16)</f>
        <v>0</v>
      </c>
      <c r="O16" s="17">
        <f>(R16+U16+X16)</f>
        <v>0</v>
      </c>
      <c r="P16" s="24">
        <f>(S16+V16+Y16)</f>
        <v>0</v>
      </c>
      <c r="Q16" s="17">
        <v>0</v>
      </c>
      <c r="R16" s="17">
        <v>0</v>
      </c>
      <c r="S16" s="18">
        <v>0</v>
      </c>
      <c r="T16" s="17">
        <v>0</v>
      </c>
      <c r="U16" s="17">
        <v>0</v>
      </c>
      <c r="V16" s="18">
        <v>0</v>
      </c>
      <c r="W16" s="17">
        <v>0</v>
      </c>
      <c r="X16" s="17">
        <v>0</v>
      </c>
      <c r="Y16" s="16">
        <v>0</v>
      </c>
    </row>
    <row r="17" spans="2:25" ht="12.75">
      <c r="B17" s="23" t="s">
        <v>68</v>
      </c>
      <c r="C17" s="25">
        <v>207</v>
      </c>
      <c r="D17" s="17">
        <v>319</v>
      </c>
      <c r="E17" s="26">
        <f>(D17/D$10)</f>
        <v>0.01716715100635023</v>
      </c>
      <c r="F17" s="26">
        <f>(D17/D$12)</f>
        <v>0.08468277143615609</v>
      </c>
      <c r="G17" s="18">
        <v>41707405</v>
      </c>
      <c r="H17" s="27">
        <v>4</v>
      </c>
      <c r="I17" s="21">
        <v>204</v>
      </c>
      <c r="J17" s="26">
        <f>(I17/D17)</f>
        <v>0.6394984326018809</v>
      </c>
      <c r="K17" s="18">
        <v>31069197</v>
      </c>
      <c r="L17" s="18">
        <f>(K17/I17)</f>
        <v>152299.98529411765</v>
      </c>
      <c r="M17" s="20">
        <v>25</v>
      </c>
      <c r="N17" s="25">
        <f>(Q17+T17+W17)</f>
        <v>3</v>
      </c>
      <c r="O17" s="17">
        <f>(R17+U17+X17)</f>
        <v>115</v>
      </c>
      <c r="P17" s="24">
        <f>(S17+V17+Y17)</f>
        <v>10638208</v>
      </c>
      <c r="Q17" s="17">
        <v>0</v>
      </c>
      <c r="R17" s="17">
        <v>0</v>
      </c>
      <c r="S17" s="18">
        <v>0</v>
      </c>
      <c r="T17" s="17">
        <v>0</v>
      </c>
      <c r="U17" s="17">
        <v>0</v>
      </c>
      <c r="V17" s="18">
        <v>0</v>
      </c>
      <c r="W17" s="17">
        <v>3</v>
      </c>
      <c r="X17" s="17">
        <v>115</v>
      </c>
      <c r="Y17" s="16">
        <v>10638208</v>
      </c>
    </row>
    <row r="18" spans="2:25" ht="12.75">
      <c r="B18" s="23" t="s">
        <v>67</v>
      </c>
      <c r="C18" s="25">
        <v>0</v>
      </c>
      <c r="D18" s="17">
        <v>0</v>
      </c>
      <c r="E18" s="26">
        <f>(D18/D$10)</f>
        <v>0</v>
      </c>
      <c r="F18" s="26">
        <f>(D18/D$12)</f>
        <v>0</v>
      </c>
      <c r="G18" s="18">
        <v>0</v>
      </c>
      <c r="H18" s="27"/>
      <c r="I18" s="21">
        <v>0</v>
      </c>
      <c r="J18" s="26"/>
      <c r="K18" s="18">
        <v>0</v>
      </c>
      <c r="L18" s="18">
        <v>0</v>
      </c>
      <c r="M18" s="20"/>
      <c r="N18" s="25">
        <f>(Q18+T18+W18)</f>
        <v>0</v>
      </c>
      <c r="O18" s="17">
        <f>(R18+U18+X18)</f>
        <v>0</v>
      </c>
      <c r="P18" s="24">
        <f>(S18+V18+Y18)</f>
        <v>0</v>
      </c>
      <c r="Q18" s="17">
        <v>0</v>
      </c>
      <c r="R18" s="17">
        <v>0</v>
      </c>
      <c r="S18" s="18">
        <v>0</v>
      </c>
      <c r="T18" s="17">
        <v>0</v>
      </c>
      <c r="U18" s="17">
        <v>0</v>
      </c>
      <c r="V18" s="18">
        <v>0</v>
      </c>
      <c r="W18" s="17">
        <v>0</v>
      </c>
      <c r="X18" s="17">
        <v>0</v>
      </c>
      <c r="Y18" s="16">
        <v>0</v>
      </c>
    </row>
    <row r="19" spans="2:25" ht="12.75">
      <c r="B19" s="23" t="s">
        <v>66</v>
      </c>
      <c r="C19" s="25">
        <v>0</v>
      </c>
      <c r="D19" s="17">
        <v>0</v>
      </c>
      <c r="E19" s="26">
        <f>(D19/D$10)</f>
        <v>0</v>
      </c>
      <c r="F19" s="26">
        <f>(D19/D$12)</f>
        <v>0</v>
      </c>
      <c r="G19" s="18">
        <v>0</v>
      </c>
      <c r="H19" s="27"/>
      <c r="I19" s="21">
        <v>0</v>
      </c>
      <c r="J19" s="26"/>
      <c r="K19" s="18">
        <v>0</v>
      </c>
      <c r="L19" s="18">
        <v>0</v>
      </c>
      <c r="M19" s="20"/>
      <c r="N19" s="25">
        <f>(Q19+T19+W19)</f>
        <v>0</v>
      </c>
      <c r="O19" s="17">
        <f>(R19+U19+X19)</f>
        <v>0</v>
      </c>
      <c r="P19" s="24">
        <f>(S19+V19+Y19)</f>
        <v>0</v>
      </c>
      <c r="Q19" s="17">
        <v>0</v>
      </c>
      <c r="R19" s="17">
        <v>0</v>
      </c>
      <c r="S19" s="18">
        <v>0</v>
      </c>
      <c r="T19" s="17">
        <v>0</v>
      </c>
      <c r="U19" s="17">
        <v>0</v>
      </c>
      <c r="V19" s="18">
        <v>0</v>
      </c>
      <c r="W19" s="17">
        <v>0</v>
      </c>
      <c r="X19" s="17">
        <v>0</v>
      </c>
      <c r="Y19" s="16">
        <v>0</v>
      </c>
    </row>
    <row r="20" spans="2:25" ht="12.75">
      <c r="B20" s="23" t="s">
        <v>65</v>
      </c>
      <c r="C20" s="25">
        <v>61</v>
      </c>
      <c r="D20" s="17">
        <v>61</v>
      </c>
      <c r="E20" s="26">
        <f>(D20/D$10)</f>
        <v>0.0032827467441610162</v>
      </c>
      <c r="F20" s="26">
        <f>(D20/D$12)</f>
        <v>0.016193257233873107</v>
      </c>
      <c r="G20" s="18">
        <v>7847390</v>
      </c>
      <c r="H20" s="27">
        <v>18</v>
      </c>
      <c r="I20" s="21">
        <v>61</v>
      </c>
      <c r="J20" s="26">
        <f>(I20/D20)</f>
        <v>1</v>
      </c>
      <c r="K20" s="18">
        <v>7847390</v>
      </c>
      <c r="L20" s="18">
        <f>(K20/I20)</f>
        <v>128645.73770491804</v>
      </c>
      <c r="M20" s="20">
        <v>29</v>
      </c>
      <c r="N20" s="25">
        <f>(Q20+T20+W20)</f>
        <v>0</v>
      </c>
      <c r="O20" s="17">
        <f>(R20+U20+X20)</f>
        <v>0</v>
      </c>
      <c r="P20" s="24">
        <f>(S20+V20+Y20)</f>
        <v>0</v>
      </c>
      <c r="Q20" s="17">
        <v>0</v>
      </c>
      <c r="R20" s="17">
        <v>0</v>
      </c>
      <c r="S20" s="18">
        <v>0</v>
      </c>
      <c r="T20" s="17">
        <v>0</v>
      </c>
      <c r="U20" s="17">
        <v>0</v>
      </c>
      <c r="V20" s="18">
        <v>0</v>
      </c>
      <c r="W20" s="17">
        <v>0</v>
      </c>
      <c r="X20" s="17">
        <v>0</v>
      </c>
      <c r="Y20" s="16">
        <v>0</v>
      </c>
    </row>
    <row r="21" spans="2:25" ht="12.75">
      <c r="B21" s="23" t="s">
        <v>64</v>
      </c>
      <c r="C21" s="25">
        <v>1</v>
      </c>
      <c r="D21" s="17">
        <v>1</v>
      </c>
      <c r="E21" s="26">
        <f>(D21/D$10)</f>
        <v>5.381552039608223E-05</v>
      </c>
      <c r="F21" s="26">
        <f>(D21/D$12)</f>
        <v>0.0002654632333421821</v>
      </c>
      <c r="G21" s="18">
        <v>453000</v>
      </c>
      <c r="H21" s="27">
        <v>40</v>
      </c>
      <c r="I21" s="21">
        <v>1</v>
      </c>
      <c r="J21" s="26">
        <f>(I21/D21)</f>
        <v>1</v>
      </c>
      <c r="K21" s="18">
        <v>453000</v>
      </c>
      <c r="L21" s="18">
        <f>(K21/I21)</f>
        <v>453000</v>
      </c>
      <c r="M21" s="20">
        <v>2</v>
      </c>
      <c r="N21" s="25">
        <f>(Q21+T21+W21)</f>
        <v>0</v>
      </c>
      <c r="O21" s="17">
        <f>(R21+U21+X21)</f>
        <v>0</v>
      </c>
      <c r="P21" s="24">
        <f>(S21+V21+Y21)</f>
        <v>0</v>
      </c>
      <c r="Q21" s="17">
        <v>0</v>
      </c>
      <c r="R21" s="17">
        <v>0</v>
      </c>
      <c r="S21" s="18">
        <v>0</v>
      </c>
      <c r="T21" s="17">
        <v>0</v>
      </c>
      <c r="U21" s="17">
        <v>0</v>
      </c>
      <c r="V21" s="18">
        <v>0</v>
      </c>
      <c r="W21" s="17">
        <v>0</v>
      </c>
      <c r="X21" s="17">
        <v>0</v>
      </c>
      <c r="Y21" s="16">
        <v>0</v>
      </c>
    </row>
    <row r="22" spans="2:25" ht="12.75">
      <c r="B22" s="23" t="s">
        <v>63</v>
      </c>
      <c r="C22" s="25">
        <v>13</v>
      </c>
      <c r="D22" s="17">
        <v>13</v>
      </c>
      <c r="E22" s="26">
        <f>(D22/D$10)</f>
        <v>0.000699601765149069</v>
      </c>
      <c r="F22" s="26">
        <f>(D22/D$12)</f>
        <v>0.0034510220334483675</v>
      </c>
      <c r="G22" s="18">
        <v>1650000</v>
      </c>
      <c r="H22" s="27">
        <v>30</v>
      </c>
      <c r="I22" s="21">
        <v>13</v>
      </c>
      <c r="J22" s="26">
        <f>(I22/D22)</f>
        <v>1</v>
      </c>
      <c r="K22" s="18">
        <v>1650000</v>
      </c>
      <c r="L22" s="18">
        <f>(K22/I22)</f>
        <v>126923.07692307692</v>
      </c>
      <c r="M22" s="20">
        <v>30</v>
      </c>
      <c r="N22" s="25">
        <f>(Q22+T22+W22)</f>
        <v>0</v>
      </c>
      <c r="O22" s="17">
        <f>(R22+U22+X22)</f>
        <v>0</v>
      </c>
      <c r="P22" s="24">
        <f>(S22+V22+Y22)</f>
        <v>0</v>
      </c>
      <c r="Q22" s="17">
        <v>0</v>
      </c>
      <c r="R22" s="17">
        <v>0</v>
      </c>
      <c r="S22" s="18">
        <v>0</v>
      </c>
      <c r="T22" s="17">
        <v>0</v>
      </c>
      <c r="U22" s="17">
        <v>0</v>
      </c>
      <c r="V22" s="18">
        <v>0</v>
      </c>
      <c r="W22" s="17">
        <v>0</v>
      </c>
      <c r="X22" s="17">
        <v>0</v>
      </c>
      <c r="Y22" s="16">
        <v>0</v>
      </c>
    </row>
    <row r="23" spans="2:25" ht="12.75">
      <c r="B23" s="23" t="s">
        <v>62</v>
      </c>
      <c r="C23" s="25">
        <v>3</v>
      </c>
      <c r="D23" s="17">
        <v>3</v>
      </c>
      <c r="E23" s="26">
        <f>(D23/D$10)</f>
        <v>0.00016144656118824668</v>
      </c>
      <c r="F23" s="26">
        <f>(D23/D$12)</f>
        <v>0.0007963897000265463</v>
      </c>
      <c r="G23" s="18">
        <v>261000</v>
      </c>
      <c r="H23" s="27">
        <v>46</v>
      </c>
      <c r="I23" s="21">
        <v>3</v>
      </c>
      <c r="J23" s="26">
        <f>(I23/D23)</f>
        <v>1</v>
      </c>
      <c r="K23" s="18">
        <v>261000</v>
      </c>
      <c r="L23" s="18">
        <f>(K23/I23)</f>
        <v>87000</v>
      </c>
      <c r="M23" s="20">
        <v>45</v>
      </c>
      <c r="N23" s="25">
        <f>(Q23+T23+W23)</f>
        <v>0</v>
      </c>
      <c r="O23" s="17">
        <f>(R23+U23+X23)</f>
        <v>0</v>
      </c>
      <c r="P23" s="24">
        <f>(S23+V23+Y23)</f>
        <v>0</v>
      </c>
      <c r="Q23" s="17">
        <v>0</v>
      </c>
      <c r="R23" s="17">
        <v>0</v>
      </c>
      <c r="S23" s="18">
        <v>0</v>
      </c>
      <c r="T23" s="17">
        <v>0</v>
      </c>
      <c r="U23" s="17">
        <v>0</v>
      </c>
      <c r="V23" s="18">
        <v>0</v>
      </c>
      <c r="W23" s="17">
        <v>0</v>
      </c>
      <c r="X23" s="17">
        <v>0</v>
      </c>
      <c r="Y23" s="16">
        <v>0</v>
      </c>
    </row>
    <row r="24" spans="2:25" ht="12.75">
      <c r="B24" s="23" t="s">
        <v>61</v>
      </c>
      <c r="C24" s="25">
        <v>69</v>
      </c>
      <c r="D24" s="17">
        <v>69</v>
      </c>
      <c r="E24" s="26">
        <f>(D24/D$10)</f>
        <v>0.003713270907329674</v>
      </c>
      <c r="F24" s="26">
        <f>(D24/D$12)</f>
        <v>0.018316963100610567</v>
      </c>
      <c r="G24" s="18">
        <v>9418285</v>
      </c>
      <c r="H24" s="27">
        <v>16</v>
      </c>
      <c r="I24" s="21">
        <v>69</v>
      </c>
      <c r="J24" s="26">
        <f>(I24/D24)</f>
        <v>1</v>
      </c>
      <c r="K24" s="18">
        <v>9418285</v>
      </c>
      <c r="L24" s="18">
        <f>(K24/I24)</f>
        <v>136496.884057971</v>
      </c>
      <c r="M24" s="20">
        <v>27</v>
      </c>
      <c r="N24" s="25">
        <f>(Q24+T24+W24)</f>
        <v>0</v>
      </c>
      <c r="O24" s="17">
        <f>(R24+U24+X24)</f>
        <v>0</v>
      </c>
      <c r="P24" s="24">
        <f>(S24+V24+Y24)</f>
        <v>0</v>
      </c>
      <c r="Q24" s="17">
        <v>0</v>
      </c>
      <c r="R24" s="17">
        <v>0</v>
      </c>
      <c r="S24" s="18">
        <v>0</v>
      </c>
      <c r="T24" s="17">
        <v>0</v>
      </c>
      <c r="U24" s="17">
        <v>0</v>
      </c>
      <c r="V24" s="18">
        <v>0</v>
      </c>
      <c r="W24" s="17">
        <v>0</v>
      </c>
      <c r="X24" s="17">
        <v>0</v>
      </c>
      <c r="Y24" s="16">
        <v>0</v>
      </c>
    </row>
    <row r="25" spans="2:25" ht="12.75">
      <c r="B25" s="23" t="s">
        <v>60</v>
      </c>
      <c r="C25" s="25">
        <v>49</v>
      </c>
      <c r="D25" s="17">
        <v>57</v>
      </c>
      <c r="E25" s="26">
        <f>(D25/D$10)</f>
        <v>0.003067484662576687</v>
      </c>
      <c r="F25" s="26">
        <f>(D25/D$12)</f>
        <v>0.01513140430050438</v>
      </c>
      <c r="G25" s="18">
        <v>11439649</v>
      </c>
      <c r="H25" s="27">
        <v>14</v>
      </c>
      <c r="I25" s="21">
        <v>46</v>
      </c>
      <c r="J25" s="26">
        <f>(I25/D25)</f>
        <v>0.8070175438596491</v>
      </c>
      <c r="K25" s="18">
        <v>9159649</v>
      </c>
      <c r="L25" s="18">
        <f>(K25/I25)</f>
        <v>199122.80434782608</v>
      </c>
      <c r="M25" s="20">
        <v>11</v>
      </c>
      <c r="N25" s="25">
        <f>(Q25+T25+W25)</f>
        <v>3</v>
      </c>
      <c r="O25" s="17">
        <f>(R25+U25+X25)</f>
        <v>11</v>
      </c>
      <c r="P25" s="24">
        <f>(S25+V25+Y25)</f>
        <v>2280000</v>
      </c>
      <c r="Q25" s="17">
        <v>1</v>
      </c>
      <c r="R25" s="17">
        <v>2</v>
      </c>
      <c r="S25" s="18">
        <v>800000</v>
      </c>
      <c r="T25" s="17">
        <v>1</v>
      </c>
      <c r="U25" s="17">
        <v>4</v>
      </c>
      <c r="V25" s="18">
        <v>480000</v>
      </c>
      <c r="W25" s="17">
        <v>1</v>
      </c>
      <c r="X25" s="17">
        <v>5</v>
      </c>
      <c r="Y25" s="16">
        <v>1000000</v>
      </c>
    </row>
    <row r="26" spans="2:25" ht="12.75">
      <c r="B26" s="23" t="s">
        <v>59</v>
      </c>
      <c r="C26" s="25">
        <v>18</v>
      </c>
      <c r="D26" s="17">
        <v>18</v>
      </c>
      <c r="E26" s="26">
        <f>(D26/D$10)</f>
        <v>0.0009686793671294801</v>
      </c>
      <c r="F26" s="26">
        <f>(D26/D$12)</f>
        <v>0.004778338200159278</v>
      </c>
      <c r="G26" s="18">
        <v>2467990</v>
      </c>
      <c r="H26" s="27">
        <v>26</v>
      </c>
      <c r="I26" s="21">
        <v>18</v>
      </c>
      <c r="J26" s="26">
        <f>(I26/D26)</f>
        <v>1</v>
      </c>
      <c r="K26" s="18">
        <v>2467990</v>
      </c>
      <c r="L26" s="18">
        <f>(K26/I26)</f>
        <v>137110.55555555556</v>
      </c>
      <c r="M26" s="20">
        <v>26</v>
      </c>
      <c r="N26" s="25">
        <f>(Q26+T26+W26)</f>
        <v>0</v>
      </c>
      <c r="O26" s="17">
        <f>(R26+U26+X26)</f>
        <v>0</v>
      </c>
      <c r="P26" s="24">
        <f>(S26+V26+Y26)</f>
        <v>0</v>
      </c>
      <c r="Q26" s="17">
        <v>0</v>
      </c>
      <c r="R26" s="17">
        <v>0</v>
      </c>
      <c r="S26" s="18">
        <v>0</v>
      </c>
      <c r="T26" s="17">
        <v>0</v>
      </c>
      <c r="U26" s="17">
        <v>0</v>
      </c>
      <c r="V26" s="18">
        <v>0</v>
      </c>
      <c r="W26" s="17">
        <v>0</v>
      </c>
      <c r="X26" s="17">
        <v>0</v>
      </c>
      <c r="Y26" s="16">
        <v>0</v>
      </c>
    </row>
    <row r="27" spans="2:25" ht="12.75">
      <c r="B27" s="23" t="s">
        <v>58</v>
      </c>
      <c r="C27" s="25">
        <v>0</v>
      </c>
      <c r="D27" s="17">
        <v>0</v>
      </c>
      <c r="E27" s="26">
        <f>(D27/D$10)</f>
        <v>0</v>
      </c>
      <c r="F27" s="26">
        <f>(D27/D$12)</f>
        <v>0</v>
      </c>
      <c r="G27" s="18">
        <v>0</v>
      </c>
      <c r="H27" s="22"/>
      <c r="I27" s="21">
        <v>0</v>
      </c>
      <c r="J27" s="26"/>
      <c r="K27" s="18">
        <v>0</v>
      </c>
      <c r="L27" s="18">
        <v>0</v>
      </c>
      <c r="M27" s="20"/>
      <c r="N27" s="25">
        <f>(Q27+T27+W27)</f>
        <v>0</v>
      </c>
      <c r="O27" s="17">
        <f>(R27+U27+X27)</f>
        <v>0</v>
      </c>
      <c r="P27" s="24">
        <f>(S27+V27+Y27)</f>
        <v>0</v>
      </c>
      <c r="Q27" s="17">
        <v>0</v>
      </c>
      <c r="R27" s="17">
        <v>0</v>
      </c>
      <c r="S27" s="18">
        <v>0</v>
      </c>
      <c r="T27" s="17">
        <v>0</v>
      </c>
      <c r="U27" s="17">
        <v>0</v>
      </c>
      <c r="V27" s="18">
        <v>0</v>
      </c>
      <c r="W27" s="17">
        <v>0</v>
      </c>
      <c r="X27" s="17">
        <v>0</v>
      </c>
      <c r="Y27" s="16">
        <v>0</v>
      </c>
    </row>
    <row r="28" spans="2:25" ht="12.75">
      <c r="B28" s="23" t="s">
        <v>57</v>
      </c>
      <c r="C28" s="25">
        <v>4</v>
      </c>
      <c r="D28" s="17">
        <v>4</v>
      </c>
      <c r="E28" s="26">
        <f>(D28/D$10)</f>
        <v>0.00021526208158432892</v>
      </c>
      <c r="F28" s="26">
        <f>(D28/D$12)</f>
        <v>0.0010618529333687285</v>
      </c>
      <c r="G28" s="18">
        <v>201500</v>
      </c>
      <c r="H28" s="27">
        <v>49</v>
      </c>
      <c r="I28" s="21">
        <v>4</v>
      </c>
      <c r="J28" s="26">
        <f>(I28/D28)</f>
        <v>1</v>
      </c>
      <c r="K28" s="18">
        <v>201500</v>
      </c>
      <c r="L28" s="18">
        <f>(K28/I28)</f>
        <v>50375</v>
      </c>
      <c r="M28" s="20">
        <v>54</v>
      </c>
      <c r="N28" s="25">
        <f>(Q28+T28+W28)</f>
        <v>0</v>
      </c>
      <c r="O28" s="17">
        <f>(R28+U28+X28)</f>
        <v>0</v>
      </c>
      <c r="P28" s="24">
        <f>(S28+V28+Y28)</f>
        <v>0</v>
      </c>
      <c r="Q28" s="17">
        <v>0</v>
      </c>
      <c r="R28" s="17">
        <v>0</v>
      </c>
      <c r="S28" s="18">
        <v>0</v>
      </c>
      <c r="T28" s="17">
        <v>0</v>
      </c>
      <c r="U28" s="17">
        <v>0</v>
      </c>
      <c r="V28" s="18">
        <v>0</v>
      </c>
      <c r="W28" s="17">
        <v>0</v>
      </c>
      <c r="X28" s="17">
        <v>0</v>
      </c>
      <c r="Y28" s="16">
        <v>0</v>
      </c>
    </row>
    <row r="29" spans="2:25" ht="12.75">
      <c r="B29" s="23" t="s">
        <v>56</v>
      </c>
      <c r="C29" s="25">
        <v>33</v>
      </c>
      <c r="D29" s="17">
        <v>33</v>
      </c>
      <c r="E29" s="26">
        <f>(D29/D$10)</f>
        <v>0.0017759121730707135</v>
      </c>
      <c r="F29" s="26">
        <f>(D29/D$12)</f>
        <v>0.00876028670029201</v>
      </c>
      <c r="G29" s="18">
        <v>4284000</v>
      </c>
      <c r="H29" s="27">
        <v>24</v>
      </c>
      <c r="I29" s="21">
        <v>33</v>
      </c>
      <c r="J29" s="26">
        <f>(I29/D29)</f>
        <v>1</v>
      </c>
      <c r="K29" s="18">
        <v>4284000</v>
      </c>
      <c r="L29" s="18">
        <f>(K29/I29)</f>
        <v>129818.18181818182</v>
      </c>
      <c r="M29" s="20">
        <v>28</v>
      </c>
      <c r="N29" s="25">
        <f>(Q29+T29+W29)</f>
        <v>0</v>
      </c>
      <c r="O29" s="17">
        <f>(R29+U29+X29)</f>
        <v>0</v>
      </c>
      <c r="P29" s="24">
        <f>(S29+V29+Y29)</f>
        <v>0</v>
      </c>
      <c r="Q29" s="17">
        <v>0</v>
      </c>
      <c r="R29" s="17">
        <v>0</v>
      </c>
      <c r="S29" s="18">
        <v>0</v>
      </c>
      <c r="T29" s="17">
        <v>0</v>
      </c>
      <c r="U29" s="17">
        <v>0</v>
      </c>
      <c r="V29" s="18">
        <v>0</v>
      </c>
      <c r="W29" s="17">
        <v>0</v>
      </c>
      <c r="X29" s="17">
        <v>0</v>
      </c>
      <c r="Y29" s="16">
        <v>0</v>
      </c>
    </row>
    <row r="30" spans="2:25" ht="12.75">
      <c r="B30" s="23" t="s">
        <v>55</v>
      </c>
      <c r="C30" s="25">
        <v>21</v>
      </c>
      <c r="D30" s="17">
        <v>90</v>
      </c>
      <c r="E30" s="26">
        <f>(D30/D$10)</f>
        <v>0.004843396835647401</v>
      </c>
      <c r="F30" s="26">
        <f>(D30/D$12)</f>
        <v>0.02389169100079639</v>
      </c>
      <c r="G30" s="18">
        <v>6177444</v>
      </c>
      <c r="H30" s="27">
        <v>21</v>
      </c>
      <c r="I30" s="21">
        <v>18</v>
      </c>
      <c r="J30" s="26">
        <f>(I30/D30)</f>
        <v>0.2</v>
      </c>
      <c r="K30" s="18">
        <v>2193450</v>
      </c>
      <c r="L30" s="18">
        <f>(K30/I30)</f>
        <v>121858.33333333333</v>
      </c>
      <c r="M30" s="20">
        <v>36</v>
      </c>
      <c r="N30" s="25">
        <f>(Q30+T30+W30)</f>
        <v>3</v>
      </c>
      <c r="O30" s="17">
        <f>(R30+U30+X30)</f>
        <v>72</v>
      </c>
      <c r="P30" s="24">
        <f>(S30+V30+Y30)</f>
        <v>3983994</v>
      </c>
      <c r="Q30" s="17">
        <v>0</v>
      </c>
      <c r="R30" s="17">
        <v>0</v>
      </c>
      <c r="S30" s="18">
        <v>0</v>
      </c>
      <c r="T30" s="17">
        <v>0</v>
      </c>
      <c r="U30" s="17">
        <v>0</v>
      </c>
      <c r="V30" s="18">
        <v>0</v>
      </c>
      <c r="W30" s="17">
        <v>3</v>
      </c>
      <c r="X30" s="17">
        <v>72</v>
      </c>
      <c r="Y30" s="16">
        <v>3983994</v>
      </c>
    </row>
    <row r="31" spans="2:25" ht="12.75">
      <c r="B31" s="23" t="s">
        <v>54</v>
      </c>
      <c r="C31" s="25">
        <v>61</v>
      </c>
      <c r="D31" s="17">
        <v>67</v>
      </c>
      <c r="E31" s="26">
        <f>(D31/D$10)</f>
        <v>0.0036056398665375096</v>
      </c>
      <c r="F31" s="26">
        <f>(D31/D$12)</f>
        <v>0.0177860366339262</v>
      </c>
      <c r="G31" s="18">
        <v>15299560</v>
      </c>
      <c r="H31" s="27">
        <v>11</v>
      </c>
      <c r="I31" s="21">
        <v>59</v>
      </c>
      <c r="J31" s="26">
        <f>(I31/D31)</f>
        <v>0.8805970149253731</v>
      </c>
      <c r="K31" s="18">
        <v>14379560</v>
      </c>
      <c r="L31" s="18">
        <f>(K31/I31)</f>
        <v>243721.35593220338</v>
      </c>
      <c r="M31" s="20">
        <v>7</v>
      </c>
      <c r="N31" s="25">
        <f>(Q31+T31+W31)</f>
        <v>2</v>
      </c>
      <c r="O31" s="17">
        <f>(R31+U31+X31)</f>
        <v>8</v>
      </c>
      <c r="P31" s="24">
        <f>(S31+V31+Y31)</f>
        <v>920000</v>
      </c>
      <c r="Q31" s="17">
        <v>0</v>
      </c>
      <c r="R31" s="17">
        <v>0</v>
      </c>
      <c r="S31" s="18">
        <v>0</v>
      </c>
      <c r="T31" s="17">
        <v>2</v>
      </c>
      <c r="U31" s="17">
        <v>8</v>
      </c>
      <c r="V31" s="18">
        <v>920000</v>
      </c>
      <c r="W31" s="17">
        <v>0</v>
      </c>
      <c r="X31" s="17">
        <v>0</v>
      </c>
      <c r="Y31" s="16">
        <v>0</v>
      </c>
    </row>
    <row r="32" spans="2:25" ht="12.75">
      <c r="B32" s="23" t="s">
        <v>53</v>
      </c>
      <c r="C32" s="25">
        <v>7</v>
      </c>
      <c r="D32" s="17">
        <v>7</v>
      </c>
      <c r="E32" s="26">
        <f>(D32/D$10)</f>
        <v>0.00037670864277257563</v>
      </c>
      <c r="F32" s="26">
        <f>(D32/D$12)</f>
        <v>0.0018582426333952748</v>
      </c>
      <c r="G32" s="18">
        <v>230000</v>
      </c>
      <c r="H32" s="27">
        <v>47</v>
      </c>
      <c r="I32" s="21">
        <v>7</v>
      </c>
      <c r="J32" s="26">
        <f>(I32/D32)</f>
        <v>1</v>
      </c>
      <c r="K32" s="18">
        <v>230000</v>
      </c>
      <c r="L32" s="18">
        <f>(K32/I32)</f>
        <v>32857.142857142855</v>
      </c>
      <c r="M32" s="20">
        <v>55</v>
      </c>
      <c r="N32" s="25">
        <f>(Q32+T32+W32)</f>
        <v>0</v>
      </c>
      <c r="O32" s="17">
        <f>(R32+U32+X32)</f>
        <v>0</v>
      </c>
      <c r="P32" s="24">
        <f>(S32+V32+Y32)</f>
        <v>0</v>
      </c>
      <c r="Q32" s="17">
        <v>0</v>
      </c>
      <c r="R32" s="17">
        <v>0</v>
      </c>
      <c r="S32" s="18">
        <v>0</v>
      </c>
      <c r="T32" s="17">
        <v>0</v>
      </c>
      <c r="U32" s="17">
        <v>0</v>
      </c>
      <c r="V32" s="18">
        <v>0</v>
      </c>
      <c r="W32" s="17">
        <v>0</v>
      </c>
      <c r="X32" s="17">
        <v>0</v>
      </c>
      <c r="Y32" s="16">
        <v>0</v>
      </c>
    </row>
    <row r="33" spans="2:25" ht="12.75">
      <c r="B33" s="23" t="s">
        <v>52</v>
      </c>
      <c r="C33" s="25">
        <v>348</v>
      </c>
      <c r="D33" s="17">
        <v>348</v>
      </c>
      <c r="E33" s="26">
        <f>(D33/D$10)</f>
        <v>0.018727801097836616</v>
      </c>
      <c r="F33" s="26">
        <f>(D33/D$12)</f>
        <v>0.09238120520307937</v>
      </c>
      <c r="G33" s="18">
        <v>42990892</v>
      </c>
      <c r="H33" s="27">
        <v>3</v>
      </c>
      <c r="I33" s="21">
        <v>348</v>
      </c>
      <c r="J33" s="26">
        <f>(I33/D33)</f>
        <v>1</v>
      </c>
      <c r="K33" s="18">
        <v>42990892</v>
      </c>
      <c r="L33" s="18">
        <f>(K33/I33)</f>
        <v>123537.0459770115</v>
      </c>
      <c r="M33" s="20">
        <v>35</v>
      </c>
      <c r="N33" s="25">
        <f>(Q33+T33+W33)</f>
        <v>0</v>
      </c>
      <c r="O33" s="17">
        <f>(R33+U33+X33)</f>
        <v>0</v>
      </c>
      <c r="P33" s="24">
        <f>(S33+V33+Y33)</f>
        <v>0</v>
      </c>
      <c r="Q33" s="17">
        <v>0</v>
      </c>
      <c r="R33" s="17">
        <v>0</v>
      </c>
      <c r="S33" s="18">
        <v>0</v>
      </c>
      <c r="T33" s="17">
        <v>0</v>
      </c>
      <c r="U33" s="17">
        <v>0</v>
      </c>
      <c r="V33" s="18">
        <v>0</v>
      </c>
      <c r="W33" s="17">
        <v>0</v>
      </c>
      <c r="X33" s="17">
        <v>0</v>
      </c>
      <c r="Y33" s="16">
        <v>0</v>
      </c>
    </row>
    <row r="34" spans="2:25" ht="12.75">
      <c r="B34" s="23" t="s">
        <v>51</v>
      </c>
      <c r="C34" s="25">
        <v>47</v>
      </c>
      <c r="D34" s="17">
        <v>48</v>
      </c>
      <c r="E34" s="26">
        <f>(D34/D$10)</f>
        <v>0.002583144979011947</v>
      </c>
      <c r="F34" s="26">
        <f>(D34/D$12)</f>
        <v>0.01274223520042474</v>
      </c>
      <c r="G34" s="18">
        <v>5145100</v>
      </c>
      <c r="H34" s="27">
        <v>23</v>
      </c>
      <c r="I34" s="21">
        <v>46</v>
      </c>
      <c r="J34" s="26">
        <f>(I34/D34)</f>
        <v>0.9583333333333334</v>
      </c>
      <c r="K34" s="18">
        <v>5085100</v>
      </c>
      <c r="L34" s="18">
        <f>(K34/I34)</f>
        <v>110545.65217391304</v>
      </c>
      <c r="M34" s="20">
        <v>39</v>
      </c>
      <c r="N34" s="25">
        <f>(Q34+T34+W34)</f>
        <v>1</v>
      </c>
      <c r="O34" s="17">
        <f>(R34+U34+X34)</f>
        <v>2</v>
      </c>
      <c r="P34" s="24">
        <f>(S34+V34+Y34)</f>
        <v>60000</v>
      </c>
      <c r="Q34" s="17">
        <v>1</v>
      </c>
      <c r="R34" s="17">
        <v>2</v>
      </c>
      <c r="S34" s="18">
        <v>60000</v>
      </c>
      <c r="T34" s="17">
        <v>0</v>
      </c>
      <c r="U34" s="17">
        <v>0</v>
      </c>
      <c r="V34" s="18">
        <v>0</v>
      </c>
      <c r="W34" s="17">
        <v>0</v>
      </c>
      <c r="X34" s="17">
        <v>0</v>
      </c>
      <c r="Y34" s="16">
        <v>0</v>
      </c>
    </row>
    <row r="35" spans="2:25" ht="12.75">
      <c r="B35" s="23" t="s">
        <v>50</v>
      </c>
      <c r="C35" s="25">
        <v>4</v>
      </c>
      <c r="D35" s="17">
        <v>4</v>
      </c>
      <c r="E35" s="26">
        <f>(D35/D$10)</f>
        <v>0.00021526208158432892</v>
      </c>
      <c r="F35" s="26">
        <f>(D35/D$12)</f>
        <v>0.0010618529333687285</v>
      </c>
      <c r="G35" s="18">
        <v>270000</v>
      </c>
      <c r="H35" s="27">
        <v>44</v>
      </c>
      <c r="I35" s="21">
        <v>4</v>
      </c>
      <c r="J35" s="26">
        <f>(I35/D35)</f>
        <v>1</v>
      </c>
      <c r="K35" s="18">
        <v>270000</v>
      </c>
      <c r="L35" s="18">
        <f>(K35/I35)</f>
        <v>67500</v>
      </c>
      <c r="M35" s="20">
        <v>50</v>
      </c>
      <c r="N35" s="25">
        <f>(Q35+T35+W35)</f>
        <v>0</v>
      </c>
      <c r="O35" s="17">
        <f>(R35+U35+X35)</f>
        <v>0</v>
      </c>
      <c r="P35" s="24">
        <f>(S35+V35+Y35)</f>
        <v>0</v>
      </c>
      <c r="Q35" s="17">
        <v>0</v>
      </c>
      <c r="R35" s="17">
        <v>0</v>
      </c>
      <c r="S35" s="18">
        <v>0</v>
      </c>
      <c r="T35" s="17">
        <v>0</v>
      </c>
      <c r="U35" s="17">
        <v>0</v>
      </c>
      <c r="V35" s="18">
        <v>0</v>
      </c>
      <c r="W35" s="17">
        <v>0</v>
      </c>
      <c r="X35" s="17">
        <v>0</v>
      </c>
      <c r="Y35" s="16">
        <v>0</v>
      </c>
    </row>
    <row r="36" spans="2:25" ht="12.75">
      <c r="B36" s="23" t="s">
        <v>49</v>
      </c>
      <c r="C36" s="25">
        <v>170</v>
      </c>
      <c r="D36" s="17">
        <v>234</v>
      </c>
      <c r="E36" s="26">
        <f>(D36/D$10)</f>
        <v>0.012592831772683243</v>
      </c>
      <c r="F36" s="26">
        <f>(D36/D$12)</f>
        <v>0.062118396602070615</v>
      </c>
      <c r="G36" s="18">
        <v>40402479</v>
      </c>
      <c r="H36" s="27">
        <v>5</v>
      </c>
      <c r="I36" s="21">
        <v>167</v>
      </c>
      <c r="J36" s="26">
        <f>(I36/D36)</f>
        <v>0.7136752136752137</v>
      </c>
      <c r="K36" s="18">
        <v>34861256</v>
      </c>
      <c r="L36" s="18">
        <f>(K36/I36)</f>
        <v>208750.0359281437</v>
      </c>
      <c r="M36" s="20">
        <v>9</v>
      </c>
      <c r="N36" s="25">
        <f>(Q36+T36+W36)</f>
        <v>3</v>
      </c>
      <c r="O36" s="17">
        <f>(R36+U36+X36)</f>
        <v>67</v>
      </c>
      <c r="P36" s="24">
        <f>(S36+V36+Y36)</f>
        <v>5541223</v>
      </c>
      <c r="Q36" s="17">
        <v>0</v>
      </c>
      <c r="R36" s="17">
        <v>0</v>
      </c>
      <c r="S36" s="18">
        <v>0</v>
      </c>
      <c r="T36" s="17">
        <v>1</v>
      </c>
      <c r="U36" s="17">
        <v>4</v>
      </c>
      <c r="V36" s="18">
        <v>150000</v>
      </c>
      <c r="W36" s="17">
        <v>2</v>
      </c>
      <c r="X36" s="17">
        <v>63</v>
      </c>
      <c r="Y36" s="16">
        <v>5391223</v>
      </c>
    </row>
    <row r="37" spans="2:25" ht="12.75">
      <c r="B37" s="23" t="s">
        <v>48</v>
      </c>
      <c r="C37" s="25">
        <v>7</v>
      </c>
      <c r="D37" s="17">
        <v>7</v>
      </c>
      <c r="E37" s="26">
        <f>(D37/D$10)</f>
        <v>0.00037670864277257563</v>
      </c>
      <c r="F37" s="26">
        <f>(D37/D$12)</f>
        <v>0.0018582426333952748</v>
      </c>
      <c r="G37" s="18">
        <v>1412970</v>
      </c>
      <c r="H37" s="27">
        <v>32</v>
      </c>
      <c r="I37" s="21">
        <v>7</v>
      </c>
      <c r="J37" s="26">
        <f>(I37/D37)</f>
        <v>1</v>
      </c>
      <c r="K37" s="18">
        <v>1412970</v>
      </c>
      <c r="L37" s="18">
        <f>(K37/I37)</f>
        <v>201852.85714285713</v>
      </c>
      <c r="M37" s="20">
        <v>10</v>
      </c>
      <c r="N37" s="25">
        <f>(Q37+T37+W37)</f>
        <v>0</v>
      </c>
      <c r="O37" s="17">
        <f>(R37+U37+X37)</f>
        <v>0</v>
      </c>
      <c r="P37" s="24">
        <f>(S37+V37+Y37)</f>
        <v>0</v>
      </c>
      <c r="Q37" s="17">
        <v>0</v>
      </c>
      <c r="R37" s="17">
        <v>0</v>
      </c>
      <c r="S37" s="18">
        <v>0</v>
      </c>
      <c r="T37" s="17">
        <v>0</v>
      </c>
      <c r="U37" s="17">
        <v>0</v>
      </c>
      <c r="V37" s="18">
        <v>0</v>
      </c>
      <c r="W37" s="17">
        <v>0</v>
      </c>
      <c r="X37" s="17">
        <v>0</v>
      </c>
      <c r="Y37" s="16">
        <v>0</v>
      </c>
    </row>
    <row r="38" spans="2:25" ht="12.75">
      <c r="B38" s="23" t="s">
        <v>47</v>
      </c>
      <c r="C38" s="25">
        <v>55</v>
      </c>
      <c r="D38" s="17">
        <v>55</v>
      </c>
      <c r="E38" s="26">
        <f>(D38/D$10)</f>
        <v>0.0029598536217845224</v>
      </c>
      <c r="F38" s="26">
        <f>(D38/D$12)</f>
        <v>0.014600477833820015</v>
      </c>
      <c r="G38" s="18">
        <v>6057921</v>
      </c>
      <c r="H38" s="27">
        <v>22</v>
      </c>
      <c r="I38" s="21">
        <v>55</v>
      </c>
      <c r="J38" s="26">
        <f>(I38/D38)</f>
        <v>1</v>
      </c>
      <c r="K38" s="18">
        <v>6057921</v>
      </c>
      <c r="L38" s="18">
        <f>(K38/I38)</f>
        <v>110144.01818181819</v>
      </c>
      <c r="M38" s="20">
        <v>40</v>
      </c>
      <c r="N38" s="25">
        <f>(Q38+T38+W38)</f>
        <v>0</v>
      </c>
      <c r="O38" s="17">
        <f>(R38+U38+X38)</f>
        <v>0</v>
      </c>
      <c r="P38" s="24">
        <f>(S38+V38+Y38)</f>
        <v>0</v>
      </c>
      <c r="Q38" s="17">
        <v>0</v>
      </c>
      <c r="R38" s="17">
        <v>0</v>
      </c>
      <c r="S38" s="18">
        <v>0</v>
      </c>
      <c r="T38" s="17">
        <v>0</v>
      </c>
      <c r="U38" s="17">
        <v>0</v>
      </c>
      <c r="V38" s="18">
        <v>0</v>
      </c>
      <c r="W38" s="17">
        <v>0</v>
      </c>
      <c r="X38" s="17">
        <v>0</v>
      </c>
      <c r="Y38" s="16">
        <v>0</v>
      </c>
    </row>
    <row r="39" spans="2:25" ht="12.75">
      <c r="B39" s="23" t="s">
        <v>46</v>
      </c>
      <c r="C39" s="25">
        <v>0</v>
      </c>
      <c r="D39" s="17">
        <v>0</v>
      </c>
      <c r="E39" s="26">
        <f>(D39/D$10)</f>
        <v>0</v>
      </c>
      <c r="F39" s="26">
        <f>(D39/D$12)</f>
        <v>0</v>
      </c>
      <c r="G39" s="18">
        <v>0</v>
      </c>
      <c r="H39" s="28"/>
      <c r="I39" s="21">
        <v>0</v>
      </c>
      <c r="J39" s="26"/>
      <c r="K39" s="18">
        <v>0</v>
      </c>
      <c r="L39" s="18">
        <v>0</v>
      </c>
      <c r="M39" s="20"/>
      <c r="N39" s="25">
        <f>(Q39+T39+W39)</f>
        <v>0</v>
      </c>
      <c r="O39" s="17">
        <f>(R39+U39+X39)</f>
        <v>0</v>
      </c>
      <c r="P39" s="24">
        <f>(S39+V39+Y39)</f>
        <v>0</v>
      </c>
      <c r="Q39" s="17">
        <v>0</v>
      </c>
      <c r="R39" s="17">
        <v>0</v>
      </c>
      <c r="S39" s="18">
        <v>0</v>
      </c>
      <c r="T39" s="17">
        <v>0</v>
      </c>
      <c r="U39" s="17">
        <v>0</v>
      </c>
      <c r="V39" s="18">
        <v>0</v>
      </c>
      <c r="W39" s="17">
        <v>0</v>
      </c>
      <c r="X39" s="17">
        <v>0</v>
      </c>
      <c r="Y39" s="16">
        <v>0</v>
      </c>
    </row>
    <row r="40" spans="2:25" ht="12.75">
      <c r="B40" s="23" t="s">
        <v>45</v>
      </c>
      <c r="C40" s="25">
        <v>80</v>
      </c>
      <c r="D40" s="17">
        <v>137</v>
      </c>
      <c r="E40" s="26">
        <f>(D40/D$10)</f>
        <v>0.007372726294263265</v>
      </c>
      <c r="F40" s="26">
        <f>(D40/D$12)</f>
        <v>0.03636846296787895</v>
      </c>
      <c r="G40" s="18">
        <v>21447000</v>
      </c>
      <c r="H40" s="27">
        <v>9</v>
      </c>
      <c r="I40" s="21">
        <v>73</v>
      </c>
      <c r="J40" s="26">
        <f>(I40/D40)</f>
        <v>0.5328467153284672</v>
      </c>
      <c r="K40" s="18">
        <v>12482000</v>
      </c>
      <c r="L40" s="18">
        <f>(K40/I40)</f>
        <v>170986.301369863</v>
      </c>
      <c r="M40" s="20">
        <v>19</v>
      </c>
      <c r="N40" s="25">
        <f>(Q40+T40+W40)</f>
        <v>7</v>
      </c>
      <c r="O40" s="17">
        <f>(R40+U40+X40)</f>
        <v>64</v>
      </c>
      <c r="P40" s="24">
        <f>(S40+V40+Y40)</f>
        <v>8965000</v>
      </c>
      <c r="Q40" s="17">
        <v>0</v>
      </c>
      <c r="R40" s="17">
        <v>0</v>
      </c>
      <c r="S40" s="18">
        <v>0</v>
      </c>
      <c r="T40" s="17">
        <v>0</v>
      </c>
      <c r="U40" s="17">
        <v>0</v>
      </c>
      <c r="V40" s="18">
        <v>0</v>
      </c>
      <c r="W40" s="17">
        <v>7</v>
      </c>
      <c r="X40" s="17">
        <v>64</v>
      </c>
      <c r="Y40" s="16">
        <v>8965000</v>
      </c>
    </row>
    <row r="41" spans="2:25" ht="12.75">
      <c r="B41" s="23" t="s">
        <v>44</v>
      </c>
      <c r="C41" s="25">
        <v>3</v>
      </c>
      <c r="D41" s="17">
        <v>3</v>
      </c>
      <c r="E41" s="26">
        <f>(D41/D$10)</f>
        <v>0.00016144656118824668</v>
      </c>
      <c r="F41" s="26">
        <f>(D41/D$12)</f>
        <v>0.0007963897000265463</v>
      </c>
      <c r="G41" s="18">
        <v>510000</v>
      </c>
      <c r="H41" s="27">
        <v>39</v>
      </c>
      <c r="I41" s="21">
        <v>3</v>
      </c>
      <c r="J41" s="26">
        <f>(I41/D41)</f>
        <v>1</v>
      </c>
      <c r="K41" s="18">
        <v>510000</v>
      </c>
      <c r="L41" s="18">
        <f>(K41/I41)</f>
        <v>170000</v>
      </c>
      <c r="M41" s="20">
        <v>21</v>
      </c>
      <c r="N41" s="25">
        <f>(Q41+T41+W41)</f>
        <v>0</v>
      </c>
      <c r="O41" s="17">
        <f>(R41+U41+X41)</f>
        <v>0</v>
      </c>
      <c r="P41" s="24">
        <f>(S41+V41+Y41)</f>
        <v>0</v>
      </c>
      <c r="Q41" s="17">
        <v>0</v>
      </c>
      <c r="R41" s="17">
        <v>0</v>
      </c>
      <c r="S41" s="18">
        <v>0</v>
      </c>
      <c r="T41" s="17">
        <v>0</v>
      </c>
      <c r="U41" s="17">
        <v>0</v>
      </c>
      <c r="V41" s="18">
        <v>0</v>
      </c>
      <c r="W41" s="17">
        <v>0</v>
      </c>
      <c r="X41" s="17">
        <v>0</v>
      </c>
      <c r="Y41" s="16">
        <v>0</v>
      </c>
    </row>
    <row r="42" spans="2:25" ht="12.75">
      <c r="B42" s="23" t="s">
        <v>43</v>
      </c>
      <c r="C42" s="25">
        <v>2</v>
      </c>
      <c r="D42" s="17">
        <v>2</v>
      </c>
      <c r="E42" s="26">
        <f>(D42/D$10)</f>
        <v>0.00010763104079216446</v>
      </c>
      <c r="F42" s="26">
        <f>(D42/D$12)</f>
        <v>0.0005309264666843643</v>
      </c>
      <c r="G42" s="18">
        <v>120000</v>
      </c>
      <c r="H42" s="27">
        <v>52</v>
      </c>
      <c r="I42" s="21">
        <v>2</v>
      </c>
      <c r="J42" s="26">
        <f>(I42/D42)</f>
        <v>1</v>
      </c>
      <c r="K42" s="18">
        <v>120000</v>
      </c>
      <c r="L42" s="18">
        <f>(K42/I42)</f>
        <v>60000</v>
      </c>
      <c r="M42" s="20">
        <v>53</v>
      </c>
      <c r="N42" s="25">
        <f>(Q42+T42+W42)</f>
        <v>0</v>
      </c>
      <c r="O42" s="17">
        <f>(R42+U42+X42)</f>
        <v>0</v>
      </c>
      <c r="P42" s="24">
        <f>(S42+V42+Y42)</f>
        <v>0</v>
      </c>
      <c r="Q42" s="17">
        <v>0</v>
      </c>
      <c r="R42" s="17">
        <v>0</v>
      </c>
      <c r="S42" s="18">
        <v>0</v>
      </c>
      <c r="T42" s="17">
        <v>0</v>
      </c>
      <c r="U42" s="17">
        <v>0</v>
      </c>
      <c r="V42" s="18">
        <v>0</v>
      </c>
      <c r="W42" s="17">
        <v>0</v>
      </c>
      <c r="X42" s="17">
        <v>0</v>
      </c>
      <c r="Y42" s="16">
        <v>0</v>
      </c>
    </row>
    <row r="43" spans="2:25" ht="12.75">
      <c r="B43" s="23" t="s">
        <v>42</v>
      </c>
      <c r="C43" s="25">
        <v>12</v>
      </c>
      <c r="D43" s="17">
        <v>12</v>
      </c>
      <c r="E43" s="26">
        <f>(D43/D$10)</f>
        <v>0.0006457862447529867</v>
      </c>
      <c r="F43" s="26">
        <f>(D43/D$12)</f>
        <v>0.003185558800106185</v>
      </c>
      <c r="G43" s="18">
        <v>1107000</v>
      </c>
      <c r="H43" s="27">
        <v>33</v>
      </c>
      <c r="I43" s="21">
        <v>12</v>
      </c>
      <c r="J43" s="26">
        <f>(I43/D43)</f>
        <v>1</v>
      </c>
      <c r="K43" s="18">
        <v>1107000</v>
      </c>
      <c r="L43" s="18">
        <f>(K43/I43)</f>
        <v>92250</v>
      </c>
      <c r="M43" s="20">
        <v>44</v>
      </c>
      <c r="N43" s="25">
        <f>(Q43+T43+W43)</f>
        <v>0</v>
      </c>
      <c r="O43" s="17">
        <f>(R43+U43+X43)</f>
        <v>0</v>
      </c>
      <c r="P43" s="24">
        <f>(S43+V43+Y43)</f>
        <v>0</v>
      </c>
      <c r="Q43" s="17">
        <v>0</v>
      </c>
      <c r="R43" s="17">
        <v>0</v>
      </c>
      <c r="S43" s="18">
        <v>0</v>
      </c>
      <c r="T43" s="17">
        <v>0</v>
      </c>
      <c r="U43" s="17">
        <v>0</v>
      </c>
      <c r="V43" s="18">
        <v>0</v>
      </c>
      <c r="W43" s="17">
        <v>0</v>
      </c>
      <c r="X43" s="17">
        <v>0</v>
      </c>
      <c r="Y43" s="16">
        <v>0</v>
      </c>
    </row>
    <row r="44" spans="2:25" ht="12.75">
      <c r="B44" s="23" t="s">
        <v>41</v>
      </c>
      <c r="C44" s="25">
        <v>133</v>
      </c>
      <c r="D44" s="17">
        <v>133</v>
      </c>
      <c r="E44" s="26">
        <f>(D44/D$10)</f>
        <v>0.007157464212678937</v>
      </c>
      <c r="F44" s="26">
        <f>(D44/D$12)</f>
        <v>0.03530661003451022</v>
      </c>
      <c r="G44" s="18">
        <v>16628000</v>
      </c>
      <c r="H44" s="27">
        <v>10</v>
      </c>
      <c r="I44" s="21">
        <v>133</v>
      </c>
      <c r="J44" s="26">
        <f>(I44/D44)</f>
        <v>1</v>
      </c>
      <c r="K44" s="18">
        <v>16628000</v>
      </c>
      <c r="L44" s="18">
        <f>(K44/I44)</f>
        <v>125022.55639097745</v>
      </c>
      <c r="M44" s="20">
        <v>32</v>
      </c>
      <c r="N44" s="25">
        <f>(Q44+T44+W44)</f>
        <v>0</v>
      </c>
      <c r="O44" s="17">
        <f>(R44+U44+X44)</f>
        <v>0</v>
      </c>
      <c r="P44" s="24">
        <f>(S44+V44+Y44)</f>
        <v>0</v>
      </c>
      <c r="Q44" s="17">
        <v>0</v>
      </c>
      <c r="R44" s="17">
        <v>0</v>
      </c>
      <c r="S44" s="18">
        <v>0</v>
      </c>
      <c r="T44" s="17">
        <v>0</v>
      </c>
      <c r="U44" s="17">
        <v>0</v>
      </c>
      <c r="V44" s="18">
        <v>0</v>
      </c>
      <c r="W44" s="17">
        <v>0</v>
      </c>
      <c r="X44" s="17">
        <v>0</v>
      </c>
      <c r="Y44" s="16">
        <v>0</v>
      </c>
    </row>
    <row r="45" spans="2:25" ht="12.75">
      <c r="B45" s="23" t="s">
        <v>40</v>
      </c>
      <c r="C45" s="25">
        <v>5</v>
      </c>
      <c r="D45" s="17">
        <v>5</v>
      </c>
      <c r="E45" s="26">
        <f>(D45/D$10)</f>
        <v>0.00026907760198041116</v>
      </c>
      <c r="F45" s="26">
        <f>(D45/D$12)</f>
        <v>0.0013273161667109105</v>
      </c>
      <c r="G45" s="18">
        <v>633000</v>
      </c>
      <c r="H45" s="27">
        <v>36</v>
      </c>
      <c r="I45" s="21">
        <v>5</v>
      </c>
      <c r="J45" s="26">
        <f>(I45/D45)</f>
        <v>1</v>
      </c>
      <c r="K45" s="18">
        <v>633000</v>
      </c>
      <c r="L45" s="18">
        <f>(K45/I45)</f>
        <v>126600</v>
      </c>
      <c r="M45" s="20">
        <v>31</v>
      </c>
      <c r="N45" s="25">
        <f>(Q45+T45+W45)</f>
        <v>0</v>
      </c>
      <c r="O45" s="17">
        <f>(R45+U45+X45)</f>
        <v>0</v>
      </c>
      <c r="P45" s="24">
        <f>(S45+V45+Y45)</f>
        <v>0</v>
      </c>
      <c r="Q45" s="17">
        <v>0</v>
      </c>
      <c r="R45" s="17">
        <v>0</v>
      </c>
      <c r="S45" s="18">
        <v>0</v>
      </c>
      <c r="T45" s="17">
        <v>0</v>
      </c>
      <c r="U45" s="17">
        <v>0</v>
      </c>
      <c r="V45" s="18">
        <v>0</v>
      </c>
      <c r="W45" s="17">
        <v>0</v>
      </c>
      <c r="X45" s="17">
        <v>0</v>
      </c>
      <c r="Y45" s="16">
        <v>0</v>
      </c>
    </row>
    <row r="46" spans="2:25" ht="12.75">
      <c r="B46" s="23" t="s">
        <v>39</v>
      </c>
      <c r="C46" s="25">
        <v>101</v>
      </c>
      <c r="D46" s="17">
        <v>160</v>
      </c>
      <c r="E46" s="26">
        <f>(D46/D$10)</f>
        <v>0.008610483263373157</v>
      </c>
      <c r="F46" s="26">
        <f>(D46/D$12)</f>
        <v>0.04247411733474914</v>
      </c>
      <c r="G46" s="18">
        <v>24331212</v>
      </c>
      <c r="H46" s="27">
        <v>7</v>
      </c>
      <c r="I46" s="21">
        <v>96</v>
      </c>
      <c r="J46" s="26">
        <f>(I46/D46)</f>
        <v>0.6</v>
      </c>
      <c r="K46" s="18">
        <v>18122212</v>
      </c>
      <c r="L46" s="18">
        <f>(K46/I46)</f>
        <v>188773.04166666666</v>
      </c>
      <c r="M46" s="20">
        <v>16</v>
      </c>
      <c r="N46" s="25">
        <f>(Q46+T46+W46)</f>
        <v>5</v>
      </c>
      <c r="O46" s="17">
        <f>(R46+U46+X46)</f>
        <v>64</v>
      </c>
      <c r="P46" s="24">
        <f>(S46+V46+Y46)</f>
        <v>6209000</v>
      </c>
      <c r="Q46" s="17">
        <v>0</v>
      </c>
      <c r="R46" s="17">
        <v>0</v>
      </c>
      <c r="S46" s="18">
        <v>0</v>
      </c>
      <c r="T46" s="17">
        <v>0</v>
      </c>
      <c r="U46" s="17">
        <v>0</v>
      </c>
      <c r="V46" s="18">
        <v>0</v>
      </c>
      <c r="W46" s="17">
        <v>5</v>
      </c>
      <c r="X46" s="17">
        <v>64</v>
      </c>
      <c r="Y46" s="16">
        <v>6209000</v>
      </c>
    </row>
    <row r="47" spans="2:25" ht="12.75">
      <c r="B47" s="23" t="s">
        <v>38</v>
      </c>
      <c r="C47" s="25">
        <v>1</v>
      </c>
      <c r="D47" s="17">
        <v>1</v>
      </c>
      <c r="E47" s="26">
        <f>(D47/D$10)</f>
        <v>5.381552039608223E-05</v>
      </c>
      <c r="F47" s="26">
        <f>(D47/D$12)</f>
        <v>0.0002654632333421821</v>
      </c>
      <c r="G47" s="18">
        <v>125000</v>
      </c>
      <c r="H47" s="27">
        <v>51</v>
      </c>
      <c r="I47" s="21">
        <v>1</v>
      </c>
      <c r="J47" s="26">
        <f>(I47/D47)</f>
        <v>1</v>
      </c>
      <c r="K47" s="18">
        <v>125000</v>
      </c>
      <c r="L47" s="18">
        <f>(K47/I47)</f>
        <v>125000</v>
      </c>
      <c r="M47" s="20">
        <v>33</v>
      </c>
      <c r="N47" s="25">
        <f>(Q47+T47+W47)</f>
        <v>0</v>
      </c>
      <c r="O47" s="17">
        <f>(R47+U47+X47)</f>
        <v>0</v>
      </c>
      <c r="P47" s="24">
        <f>(S47+V47+Y47)</f>
        <v>0</v>
      </c>
      <c r="Q47" s="17">
        <v>0</v>
      </c>
      <c r="R47" s="17">
        <v>0</v>
      </c>
      <c r="S47" s="18">
        <v>0</v>
      </c>
      <c r="T47" s="17">
        <v>0</v>
      </c>
      <c r="U47" s="17">
        <v>0</v>
      </c>
      <c r="V47" s="18">
        <v>0</v>
      </c>
      <c r="W47" s="17">
        <v>0</v>
      </c>
      <c r="X47" s="17">
        <v>0</v>
      </c>
      <c r="Y47" s="16">
        <v>0</v>
      </c>
    </row>
    <row r="48" spans="2:25" ht="12.75">
      <c r="B48" s="23" t="s">
        <v>37</v>
      </c>
      <c r="C48" s="25">
        <v>0</v>
      </c>
      <c r="D48" s="17">
        <v>0</v>
      </c>
      <c r="E48" s="26">
        <f>(D48/D$10)</f>
        <v>0</v>
      </c>
      <c r="F48" s="26">
        <f>(D48/D$12)</f>
        <v>0</v>
      </c>
      <c r="G48" s="18">
        <v>0</v>
      </c>
      <c r="H48" s="27"/>
      <c r="I48" s="21">
        <v>0</v>
      </c>
      <c r="J48" s="26"/>
      <c r="K48" s="18">
        <v>0</v>
      </c>
      <c r="L48" s="18">
        <v>0</v>
      </c>
      <c r="M48" s="20"/>
      <c r="N48" s="25">
        <f>(Q48+T48+W48)</f>
        <v>0</v>
      </c>
      <c r="O48" s="17">
        <f>(R48+U48+X48)</f>
        <v>0</v>
      </c>
      <c r="P48" s="24">
        <f>(S48+V48+Y48)</f>
        <v>0</v>
      </c>
      <c r="Q48" s="17">
        <v>0</v>
      </c>
      <c r="R48" s="17">
        <v>0</v>
      </c>
      <c r="S48" s="18">
        <v>0</v>
      </c>
      <c r="T48" s="17">
        <v>0</v>
      </c>
      <c r="U48" s="17">
        <v>0</v>
      </c>
      <c r="V48" s="18">
        <v>0</v>
      </c>
      <c r="W48" s="17">
        <v>0</v>
      </c>
      <c r="X48" s="17">
        <v>0</v>
      </c>
      <c r="Y48" s="16">
        <v>0</v>
      </c>
    </row>
    <row r="49" spans="2:25" ht="12.75">
      <c r="B49" s="23" t="s">
        <v>36</v>
      </c>
      <c r="C49" s="25">
        <v>5</v>
      </c>
      <c r="D49" s="17">
        <v>34</v>
      </c>
      <c r="E49" s="26">
        <f>(D49/D$10)</f>
        <v>0.0018297276934667959</v>
      </c>
      <c r="F49" s="26">
        <f>(D49/D$12)</f>
        <v>0.009025749933634192</v>
      </c>
      <c r="G49" s="18">
        <v>3455000</v>
      </c>
      <c r="H49" s="27">
        <v>25</v>
      </c>
      <c r="I49" s="21">
        <v>4</v>
      </c>
      <c r="J49" s="26">
        <f>(I49/D49)</f>
        <v>0.11764705882352941</v>
      </c>
      <c r="K49" s="18">
        <v>255000</v>
      </c>
      <c r="L49" s="18">
        <f>(K49/I49)</f>
        <v>63750</v>
      </c>
      <c r="M49" s="20">
        <v>52</v>
      </c>
      <c r="N49" s="25">
        <f>(Q49+T49+W49)</f>
        <v>1</v>
      </c>
      <c r="O49" s="17">
        <f>(R49+U49+X49)</f>
        <v>30</v>
      </c>
      <c r="P49" s="24">
        <f>(S49+V49+Y49)</f>
        <v>3200000</v>
      </c>
      <c r="Q49" s="17">
        <v>0</v>
      </c>
      <c r="R49" s="17">
        <v>0</v>
      </c>
      <c r="S49" s="18">
        <v>0</v>
      </c>
      <c r="T49" s="17">
        <v>0</v>
      </c>
      <c r="U49" s="17">
        <v>0</v>
      </c>
      <c r="V49" s="18">
        <v>0</v>
      </c>
      <c r="W49" s="17">
        <v>1</v>
      </c>
      <c r="X49" s="17">
        <v>30</v>
      </c>
      <c r="Y49" s="16">
        <v>3200000</v>
      </c>
    </row>
    <row r="50" spans="2:25" ht="12.75">
      <c r="B50" s="23" t="s">
        <v>35</v>
      </c>
      <c r="C50" s="25">
        <v>15</v>
      </c>
      <c r="D50" s="17">
        <v>15</v>
      </c>
      <c r="E50" s="26">
        <f>(D50/D$10)</f>
        <v>0.0008072328059412334</v>
      </c>
      <c r="F50" s="26">
        <f>(D50/D$12)</f>
        <v>0.003981948500132732</v>
      </c>
      <c r="G50" s="18">
        <v>2300000</v>
      </c>
      <c r="H50" s="27">
        <v>27</v>
      </c>
      <c r="I50" s="21">
        <v>15</v>
      </c>
      <c r="J50" s="26">
        <f>(I50/D50)</f>
        <v>1</v>
      </c>
      <c r="K50" s="18">
        <v>2300000</v>
      </c>
      <c r="L50" s="18">
        <f>(K50/I50)</f>
        <v>153333.33333333334</v>
      </c>
      <c r="M50" s="20">
        <v>24</v>
      </c>
      <c r="N50" s="25">
        <f>(Q50+T50+W50)</f>
        <v>0</v>
      </c>
      <c r="O50" s="17">
        <f>(R50+U50+X50)</f>
        <v>0</v>
      </c>
      <c r="P50" s="24">
        <f>(S50+V50+Y50)</f>
        <v>0</v>
      </c>
      <c r="Q50" s="17">
        <v>0</v>
      </c>
      <c r="R50" s="17">
        <v>0</v>
      </c>
      <c r="S50" s="18">
        <v>0</v>
      </c>
      <c r="T50" s="17">
        <v>0</v>
      </c>
      <c r="U50" s="17">
        <v>0</v>
      </c>
      <c r="V50" s="18">
        <v>0</v>
      </c>
      <c r="W50" s="17">
        <v>0</v>
      </c>
      <c r="X50" s="17">
        <v>0</v>
      </c>
      <c r="Y50" s="16">
        <v>0</v>
      </c>
    </row>
    <row r="51" spans="2:25" ht="12.75">
      <c r="B51" s="23" t="s">
        <v>34</v>
      </c>
      <c r="C51" s="25">
        <v>10</v>
      </c>
      <c r="D51" s="17">
        <v>10</v>
      </c>
      <c r="E51" s="26">
        <f>(D51/D$10)</f>
        <v>0.0005381552039608223</v>
      </c>
      <c r="F51" s="26">
        <f>(D51/D$12)</f>
        <v>0.002654632333421821</v>
      </c>
      <c r="G51" s="18">
        <v>1705442</v>
      </c>
      <c r="H51" s="27">
        <v>29</v>
      </c>
      <c r="I51" s="21">
        <v>10</v>
      </c>
      <c r="J51" s="26">
        <f>(I51/D51)</f>
        <v>1</v>
      </c>
      <c r="K51" s="18">
        <v>1705442</v>
      </c>
      <c r="L51" s="18">
        <f>(K51/I51)</f>
        <v>170544.2</v>
      </c>
      <c r="M51" s="20">
        <v>20</v>
      </c>
      <c r="N51" s="25">
        <f>(Q51+T51+W51)</f>
        <v>0</v>
      </c>
      <c r="O51" s="17">
        <f>(R51+U51+X51)</f>
        <v>0</v>
      </c>
      <c r="P51" s="24">
        <f>(S51+V51+Y51)</f>
        <v>0</v>
      </c>
      <c r="Q51" s="17">
        <v>0</v>
      </c>
      <c r="R51" s="17">
        <v>0</v>
      </c>
      <c r="S51" s="18">
        <v>0</v>
      </c>
      <c r="T51" s="17">
        <v>0</v>
      </c>
      <c r="U51" s="17">
        <v>0</v>
      </c>
      <c r="V51" s="18">
        <v>0</v>
      </c>
      <c r="W51" s="17">
        <v>0</v>
      </c>
      <c r="X51" s="17">
        <v>0</v>
      </c>
      <c r="Y51" s="16">
        <v>0</v>
      </c>
    </row>
    <row r="52" spans="2:25" ht="12.75">
      <c r="B52" s="23" t="s">
        <v>33</v>
      </c>
      <c r="C52" s="25">
        <v>72</v>
      </c>
      <c r="D52" s="17">
        <v>82</v>
      </c>
      <c r="E52" s="26">
        <f>(D52/D$10)</f>
        <v>0.004412872672478743</v>
      </c>
      <c r="F52" s="26">
        <f>(D52/D$12)</f>
        <v>0.021767985134058934</v>
      </c>
      <c r="G52" s="18">
        <v>12313428</v>
      </c>
      <c r="H52" s="27">
        <v>13</v>
      </c>
      <c r="I52" s="21">
        <v>71</v>
      </c>
      <c r="J52" s="26">
        <f>(I52/D52)</f>
        <v>0.8658536585365854</v>
      </c>
      <c r="K52" s="18">
        <v>10993428</v>
      </c>
      <c r="L52" s="18">
        <f>(K52/I52)</f>
        <v>154837.01408450704</v>
      </c>
      <c r="M52" s="20">
        <v>23</v>
      </c>
      <c r="N52" s="25">
        <f>(Q52+T52+W52)</f>
        <v>1</v>
      </c>
      <c r="O52" s="17">
        <f>(R52+U52+X52)</f>
        <v>11</v>
      </c>
      <c r="P52" s="24">
        <f>(S52+V52+Y52)</f>
        <v>1320000</v>
      </c>
      <c r="Q52" s="17">
        <v>0</v>
      </c>
      <c r="R52" s="17">
        <v>0</v>
      </c>
      <c r="S52" s="18">
        <v>0</v>
      </c>
      <c r="T52" s="17">
        <v>0</v>
      </c>
      <c r="U52" s="17">
        <v>0</v>
      </c>
      <c r="V52" s="18">
        <v>0</v>
      </c>
      <c r="W52" s="17">
        <v>1</v>
      </c>
      <c r="X52" s="17">
        <v>11</v>
      </c>
      <c r="Y52" s="16">
        <v>1320000</v>
      </c>
    </row>
    <row r="53" spans="2:25" ht="12.75">
      <c r="B53" s="23" t="s">
        <v>32</v>
      </c>
      <c r="C53" s="25">
        <v>94</v>
      </c>
      <c r="D53" s="17">
        <v>539</v>
      </c>
      <c r="E53" s="26">
        <f>(D53/D$10)</f>
        <v>0.02900656549348832</v>
      </c>
      <c r="F53" s="26">
        <f>(D53/D$12)</f>
        <v>0.14308468277143616</v>
      </c>
      <c r="G53" s="18">
        <v>56668290</v>
      </c>
      <c r="H53" s="27">
        <v>2</v>
      </c>
      <c r="I53" s="21">
        <v>88</v>
      </c>
      <c r="J53" s="26">
        <f>(I53/D53)</f>
        <v>0.16326530612244897</v>
      </c>
      <c r="K53" s="18">
        <v>21947263</v>
      </c>
      <c r="L53" s="18">
        <f>(K53/I53)</f>
        <v>249400.7159090909</v>
      </c>
      <c r="M53" s="20">
        <v>6</v>
      </c>
      <c r="N53" s="25">
        <f>(Q53+T53+W53)</f>
        <v>6</v>
      </c>
      <c r="O53" s="17">
        <f>(R53+U53+X53)</f>
        <v>451</v>
      </c>
      <c r="P53" s="24">
        <f>(S53+V53+Y53)</f>
        <v>34721027</v>
      </c>
      <c r="Q53" s="17">
        <v>0</v>
      </c>
      <c r="R53" s="17">
        <v>0</v>
      </c>
      <c r="S53" s="18">
        <v>0</v>
      </c>
      <c r="T53" s="17">
        <v>0</v>
      </c>
      <c r="U53" s="17">
        <v>0</v>
      </c>
      <c r="V53" s="18">
        <v>0</v>
      </c>
      <c r="W53" s="17">
        <v>6</v>
      </c>
      <c r="X53" s="17">
        <v>451</v>
      </c>
      <c r="Y53" s="16">
        <v>34721027</v>
      </c>
    </row>
    <row r="54" spans="2:25" ht="12.75">
      <c r="B54" s="23" t="s">
        <v>31</v>
      </c>
      <c r="C54" s="25">
        <v>4</v>
      </c>
      <c r="D54" s="17">
        <v>4</v>
      </c>
      <c r="E54" s="26">
        <f>(D54/D$10)</f>
        <v>0.00021526208158432892</v>
      </c>
      <c r="F54" s="26">
        <f>(D54/D$12)</f>
        <v>0.0010618529333687285</v>
      </c>
      <c r="G54" s="18">
        <v>763000</v>
      </c>
      <c r="H54" s="27">
        <v>35</v>
      </c>
      <c r="I54" s="21">
        <v>4</v>
      </c>
      <c r="J54" s="26">
        <f>(I54/D54)</f>
        <v>1</v>
      </c>
      <c r="K54" s="18">
        <v>763000</v>
      </c>
      <c r="L54" s="18">
        <f>(K54/I54)</f>
        <v>190750</v>
      </c>
      <c r="M54" s="20">
        <v>15</v>
      </c>
      <c r="N54" s="25">
        <f>(Q54+T54+W54)</f>
        <v>0</v>
      </c>
      <c r="O54" s="17">
        <f>(R54+U54+X54)</f>
        <v>0</v>
      </c>
      <c r="P54" s="24">
        <f>(S54+V54+Y54)</f>
        <v>0</v>
      </c>
      <c r="Q54" s="17">
        <v>0</v>
      </c>
      <c r="R54" s="17">
        <v>0</v>
      </c>
      <c r="S54" s="18">
        <v>0</v>
      </c>
      <c r="T54" s="17">
        <v>0</v>
      </c>
      <c r="U54" s="17">
        <v>0</v>
      </c>
      <c r="V54" s="18">
        <v>0</v>
      </c>
      <c r="W54" s="17">
        <v>0</v>
      </c>
      <c r="X54" s="17">
        <v>0</v>
      </c>
      <c r="Y54" s="16">
        <v>0</v>
      </c>
    </row>
    <row r="55" spans="2:25" ht="12.75">
      <c r="B55" s="23" t="s">
        <v>30</v>
      </c>
      <c r="C55" s="25">
        <v>0</v>
      </c>
      <c r="D55" s="17">
        <v>0</v>
      </c>
      <c r="E55" s="26">
        <f>(D55/D$10)</f>
        <v>0</v>
      </c>
      <c r="F55" s="26">
        <f>(D55/D$12)</f>
        <v>0</v>
      </c>
      <c r="G55" s="18">
        <v>0</v>
      </c>
      <c r="H55" s="27"/>
      <c r="I55" s="21">
        <v>0</v>
      </c>
      <c r="J55" s="26"/>
      <c r="K55" s="18">
        <v>0</v>
      </c>
      <c r="L55" s="18">
        <v>0</v>
      </c>
      <c r="M55" s="20"/>
      <c r="N55" s="25">
        <f>(Q55+T55+W55)</f>
        <v>0</v>
      </c>
      <c r="O55" s="17">
        <f>(R55+U55+X55)</f>
        <v>0</v>
      </c>
      <c r="P55" s="24">
        <f>(S55+V55+Y55)</f>
        <v>0</v>
      </c>
      <c r="Q55" s="17">
        <v>0</v>
      </c>
      <c r="R55" s="17">
        <v>0</v>
      </c>
      <c r="S55" s="18">
        <v>0</v>
      </c>
      <c r="T55" s="17">
        <v>0</v>
      </c>
      <c r="U55" s="17">
        <v>0</v>
      </c>
      <c r="V55" s="18">
        <v>0</v>
      </c>
      <c r="W55" s="17">
        <v>0</v>
      </c>
      <c r="X55" s="17">
        <v>0</v>
      </c>
      <c r="Y55" s="16">
        <v>0</v>
      </c>
    </row>
    <row r="56" spans="2:25" ht="12.75">
      <c r="B56" s="23" t="s">
        <v>29</v>
      </c>
      <c r="C56" s="25">
        <v>0</v>
      </c>
      <c r="D56" s="17">
        <v>0</v>
      </c>
      <c r="E56" s="26">
        <f>(D56/D$10)</f>
        <v>0</v>
      </c>
      <c r="F56" s="26">
        <f>(D56/D$12)</f>
        <v>0</v>
      </c>
      <c r="G56" s="18">
        <v>0</v>
      </c>
      <c r="H56" s="27"/>
      <c r="I56" s="21">
        <v>0</v>
      </c>
      <c r="J56" s="26"/>
      <c r="K56" s="18">
        <v>0</v>
      </c>
      <c r="L56" s="18">
        <v>0</v>
      </c>
      <c r="M56" s="20"/>
      <c r="N56" s="25">
        <f>(Q56+T56+W56)</f>
        <v>0</v>
      </c>
      <c r="O56" s="17">
        <f>(R56+U56+X56)</f>
        <v>0</v>
      </c>
      <c r="P56" s="24">
        <f>(S56+V56+Y56)</f>
        <v>0</v>
      </c>
      <c r="Q56" s="17">
        <v>0</v>
      </c>
      <c r="R56" s="17">
        <v>0</v>
      </c>
      <c r="S56" s="18">
        <v>0</v>
      </c>
      <c r="T56" s="17">
        <v>0</v>
      </c>
      <c r="U56" s="17">
        <v>0</v>
      </c>
      <c r="V56" s="18">
        <v>0</v>
      </c>
      <c r="W56" s="17">
        <v>0</v>
      </c>
      <c r="X56" s="17">
        <v>0</v>
      </c>
      <c r="Y56" s="16">
        <v>0</v>
      </c>
    </row>
    <row r="57" spans="2:25" ht="12.75">
      <c r="B57" s="23" t="s">
        <v>28</v>
      </c>
      <c r="C57" s="25">
        <v>0</v>
      </c>
      <c r="D57" s="17">
        <v>0</v>
      </c>
      <c r="E57" s="26">
        <f>(D57/D$10)</f>
        <v>0</v>
      </c>
      <c r="F57" s="26">
        <f>(D57/D$12)</f>
        <v>0</v>
      </c>
      <c r="G57" s="18">
        <v>0</v>
      </c>
      <c r="H57" s="27"/>
      <c r="I57" s="21">
        <v>0</v>
      </c>
      <c r="J57" s="26"/>
      <c r="K57" s="18">
        <v>0</v>
      </c>
      <c r="L57" s="18">
        <v>0</v>
      </c>
      <c r="M57" s="20"/>
      <c r="N57" s="25">
        <f>(Q57+T57+W57)</f>
        <v>0</v>
      </c>
      <c r="O57" s="17">
        <f>(R57+U57+X57)</f>
        <v>0</v>
      </c>
      <c r="P57" s="24">
        <f>(S57+V57+Y57)</f>
        <v>0</v>
      </c>
      <c r="Q57" s="17">
        <v>0</v>
      </c>
      <c r="R57" s="17">
        <v>0</v>
      </c>
      <c r="S57" s="18">
        <v>0</v>
      </c>
      <c r="T57" s="17">
        <v>0</v>
      </c>
      <c r="U57" s="17">
        <v>0</v>
      </c>
      <c r="V57" s="18">
        <v>0</v>
      </c>
      <c r="W57" s="17">
        <v>0</v>
      </c>
      <c r="X57" s="17">
        <v>0</v>
      </c>
      <c r="Y57" s="16">
        <v>0</v>
      </c>
    </row>
    <row r="58" spans="2:25" ht="12.75">
      <c r="B58" s="23" t="s">
        <v>27</v>
      </c>
      <c r="C58" s="25">
        <v>0</v>
      </c>
      <c r="D58" s="17">
        <v>0</v>
      </c>
      <c r="E58" s="26">
        <f>(D58/D$10)</f>
        <v>0</v>
      </c>
      <c r="F58" s="26">
        <f>(D58/D$12)</f>
        <v>0</v>
      </c>
      <c r="G58" s="18">
        <v>0</v>
      </c>
      <c r="H58" s="22"/>
      <c r="I58" s="21">
        <v>0</v>
      </c>
      <c r="J58" s="26"/>
      <c r="K58" s="18">
        <v>0</v>
      </c>
      <c r="L58" s="18">
        <v>0</v>
      </c>
      <c r="M58" s="20"/>
      <c r="N58" s="25">
        <f>(Q58+T58+W58)</f>
        <v>0</v>
      </c>
      <c r="O58" s="17">
        <f>(R58+U58+X58)</f>
        <v>0</v>
      </c>
      <c r="P58" s="24">
        <f>(S58+V58+Y58)</f>
        <v>0</v>
      </c>
      <c r="Q58" s="17">
        <v>0</v>
      </c>
      <c r="R58" s="17">
        <v>0</v>
      </c>
      <c r="S58" s="18">
        <v>0</v>
      </c>
      <c r="T58" s="17">
        <v>0</v>
      </c>
      <c r="U58" s="17">
        <v>0</v>
      </c>
      <c r="V58" s="18">
        <v>0</v>
      </c>
      <c r="W58" s="17">
        <v>0</v>
      </c>
      <c r="X58" s="17">
        <v>0</v>
      </c>
      <c r="Y58" s="16">
        <v>0</v>
      </c>
    </row>
    <row r="59" spans="2:25" ht="12.75">
      <c r="B59" s="23" t="s">
        <v>26</v>
      </c>
      <c r="C59" s="25">
        <v>26</v>
      </c>
      <c r="D59" s="17">
        <v>26</v>
      </c>
      <c r="E59" s="26">
        <f>(D59/D$10)</f>
        <v>0.001399203530298138</v>
      </c>
      <c r="F59" s="26">
        <f>(D59/D$12)</f>
        <v>0.006902044066896735</v>
      </c>
      <c r="G59" s="18">
        <v>7540000</v>
      </c>
      <c r="H59" s="27">
        <v>19</v>
      </c>
      <c r="I59" s="21">
        <v>26</v>
      </c>
      <c r="J59" s="26">
        <f>(I59/D59)</f>
        <v>1</v>
      </c>
      <c r="K59" s="18">
        <v>7540000</v>
      </c>
      <c r="L59" s="18">
        <f>(K59/I59)</f>
        <v>290000</v>
      </c>
      <c r="M59" s="20">
        <v>3</v>
      </c>
      <c r="N59" s="25">
        <f>(Q59+T59+W59)</f>
        <v>0</v>
      </c>
      <c r="O59" s="17">
        <f>(R59+U59+X59)</f>
        <v>0</v>
      </c>
      <c r="P59" s="24">
        <f>(S59+V59+Y59)</f>
        <v>0</v>
      </c>
      <c r="Q59" s="17">
        <v>0</v>
      </c>
      <c r="R59" s="17">
        <v>0</v>
      </c>
      <c r="S59" s="18">
        <v>0</v>
      </c>
      <c r="T59" s="17">
        <v>0</v>
      </c>
      <c r="U59" s="17">
        <v>0</v>
      </c>
      <c r="V59" s="18">
        <v>0</v>
      </c>
      <c r="W59" s="17">
        <v>0</v>
      </c>
      <c r="X59" s="17">
        <v>0</v>
      </c>
      <c r="Y59" s="16">
        <v>0</v>
      </c>
    </row>
    <row r="60" spans="2:25" ht="12.75">
      <c r="B60" s="23" t="s">
        <v>25</v>
      </c>
      <c r="C60" s="25">
        <v>11</v>
      </c>
      <c r="D60" s="17">
        <v>11</v>
      </c>
      <c r="E60" s="26">
        <f>(D60/D$10)</f>
        <v>0.0005919707243569046</v>
      </c>
      <c r="F60" s="26">
        <f>(D60/D$12)</f>
        <v>0.002920095566764003</v>
      </c>
      <c r="G60" s="18">
        <v>2175000</v>
      </c>
      <c r="H60" s="27">
        <v>28</v>
      </c>
      <c r="I60" s="21">
        <v>11</v>
      </c>
      <c r="J60" s="26">
        <f>(I60/D60)</f>
        <v>1</v>
      </c>
      <c r="K60" s="18">
        <v>2175000</v>
      </c>
      <c r="L60" s="18">
        <f>(K60/I60)</f>
        <v>197727.27272727274</v>
      </c>
      <c r="M60" s="20">
        <v>13</v>
      </c>
      <c r="N60" s="25">
        <f>(Q60+T60+W60)</f>
        <v>0</v>
      </c>
      <c r="O60" s="17">
        <f>(R60+U60+X60)</f>
        <v>0</v>
      </c>
      <c r="P60" s="24">
        <f>(S60+V60+Y60)</f>
        <v>0</v>
      </c>
      <c r="Q60" s="17">
        <v>0</v>
      </c>
      <c r="R60" s="17">
        <v>0</v>
      </c>
      <c r="S60" s="18">
        <v>0</v>
      </c>
      <c r="T60" s="17">
        <v>0</v>
      </c>
      <c r="U60" s="17">
        <v>0</v>
      </c>
      <c r="V60" s="18">
        <v>0</v>
      </c>
      <c r="W60" s="17">
        <v>0</v>
      </c>
      <c r="X60" s="17">
        <v>0</v>
      </c>
      <c r="Y60" s="16">
        <v>0</v>
      </c>
    </row>
    <row r="61" spans="2:25" ht="12.75">
      <c r="B61" s="23" t="s">
        <v>24</v>
      </c>
      <c r="C61" s="25">
        <v>88</v>
      </c>
      <c r="D61" s="17">
        <v>123</v>
      </c>
      <c r="E61" s="26">
        <f>(D61/D$10)</f>
        <v>0.006619309008718114</v>
      </c>
      <c r="F61" s="26">
        <f>(D61/D$12)</f>
        <v>0.0326519777010884</v>
      </c>
      <c r="G61" s="18">
        <v>24031807</v>
      </c>
      <c r="H61" s="27">
        <v>8</v>
      </c>
      <c r="I61" s="21">
        <v>83</v>
      </c>
      <c r="J61" s="26">
        <f>(I61/D61)</f>
        <v>0.6747967479674797</v>
      </c>
      <c r="K61" s="18">
        <v>16414654</v>
      </c>
      <c r="L61" s="18">
        <f>(K61/I61)</f>
        <v>197766.9156626506</v>
      </c>
      <c r="M61" s="20">
        <v>12</v>
      </c>
      <c r="N61" s="25">
        <f>(Q61+T61+W61)</f>
        <v>5</v>
      </c>
      <c r="O61" s="17">
        <f>(R61+U61+X61)</f>
        <v>40</v>
      </c>
      <c r="P61" s="24">
        <f>(S61+V61+Y61)</f>
        <v>7617153</v>
      </c>
      <c r="Q61" s="17">
        <v>0</v>
      </c>
      <c r="R61" s="17">
        <v>0</v>
      </c>
      <c r="S61" s="18">
        <v>0</v>
      </c>
      <c r="T61" s="17">
        <v>1</v>
      </c>
      <c r="U61" s="17">
        <v>4</v>
      </c>
      <c r="V61" s="18">
        <v>2200000</v>
      </c>
      <c r="W61" s="17">
        <v>4</v>
      </c>
      <c r="X61" s="17">
        <v>36</v>
      </c>
      <c r="Y61" s="16">
        <v>5417153</v>
      </c>
    </row>
    <row r="62" spans="2:25" ht="12.75">
      <c r="B62" s="23" t="s">
        <v>23</v>
      </c>
      <c r="C62" s="25">
        <v>1</v>
      </c>
      <c r="D62" s="17">
        <v>1</v>
      </c>
      <c r="E62" s="26">
        <f>(D62/D$10)</f>
        <v>5.381552039608223E-05</v>
      </c>
      <c r="F62" s="26">
        <f>(D62/D$12)</f>
        <v>0.0002654632333421821</v>
      </c>
      <c r="G62" s="18">
        <v>570000</v>
      </c>
      <c r="H62" s="27">
        <v>38</v>
      </c>
      <c r="I62" s="21">
        <v>1</v>
      </c>
      <c r="J62" s="26">
        <f>(I62/D62)</f>
        <v>1</v>
      </c>
      <c r="K62" s="18">
        <v>570000</v>
      </c>
      <c r="L62" s="18">
        <f>(K62/I62)</f>
        <v>570000</v>
      </c>
      <c r="M62" s="20">
        <v>1</v>
      </c>
      <c r="N62" s="25">
        <f>(Q62+T62+W62)</f>
        <v>0</v>
      </c>
      <c r="O62" s="17">
        <f>(R62+U62+X62)</f>
        <v>0</v>
      </c>
      <c r="P62" s="24">
        <f>(S62+V62+Y62)</f>
        <v>0</v>
      </c>
      <c r="Q62" s="17">
        <v>0</v>
      </c>
      <c r="R62" s="17">
        <v>0</v>
      </c>
      <c r="S62" s="18">
        <v>0</v>
      </c>
      <c r="T62" s="17">
        <v>0</v>
      </c>
      <c r="U62" s="17">
        <v>0</v>
      </c>
      <c r="V62" s="18">
        <v>0</v>
      </c>
      <c r="W62" s="17">
        <v>0</v>
      </c>
      <c r="X62" s="17">
        <v>0</v>
      </c>
      <c r="Y62" s="16">
        <v>0</v>
      </c>
    </row>
    <row r="63" spans="2:25" ht="12.75">
      <c r="B63" s="23" t="s">
        <v>22</v>
      </c>
      <c r="C63" s="25">
        <v>17</v>
      </c>
      <c r="D63" s="17">
        <v>17</v>
      </c>
      <c r="E63" s="26">
        <f>(D63/D$10)</f>
        <v>0.0009148638467333979</v>
      </c>
      <c r="F63" s="26">
        <f>(D63/D$12)</f>
        <v>0.004512874966817096</v>
      </c>
      <c r="G63" s="18">
        <v>1467360</v>
      </c>
      <c r="H63" s="27">
        <v>31</v>
      </c>
      <c r="I63" s="21">
        <v>17</v>
      </c>
      <c r="J63" s="26">
        <f>(I63/D63)</f>
        <v>1</v>
      </c>
      <c r="K63" s="18">
        <v>1467360</v>
      </c>
      <c r="L63" s="18">
        <f>(K63/I63)</f>
        <v>86315.29411764706</v>
      </c>
      <c r="M63" s="20">
        <v>46</v>
      </c>
      <c r="N63" s="25">
        <f>(Q63+T63+W63)</f>
        <v>0</v>
      </c>
      <c r="O63" s="17">
        <f>(R63+U63+X63)</f>
        <v>0</v>
      </c>
      <c r="P63" s="24">
        <f>(S63+V63+Y63)</f>
        <v>0</v>
      </c>
      <c r="Q63" s="17">
        <v>0</v>
      </c>
      <c r="R63" s="17">
        <v>0</v>
      </c>
      <c r="S63" s="18">
        <v>0</v>
      </c>
      <c r="T63" s="17">
        <v>0</v>
      </c>
      <c r="U63" s="17">
        <v>0</v>
      </c>
      <c r="V63" s="18">
        <v>0</v>
      </c>
      <c r="W63" s="17">
        <v>0</v>
      </c>
      <c r="X63" s="17">
        <v>0</v>
      </c>
      <c r="Y63" s="16">
        <v>0</v>
      </c>
    </row>
    <row r="64" spans="2:25" ht="12.75">
      <c r="B64" s="23" t="s">
        <v>21</v>
      </c>
      <c r="C64" s="25">
        <v>0</v>
      </c>
      <c r="D64" s="17">
        <v>0</v>
      </c>
      <c r="E64" s="26">
        <f>(D64/D$10)</f>
        <v>0</v>
      </c>
      <c r="F64" s="26">
        <f>(D64/D$12)</f>
        <v>0</v>
      </c>
      <c r="G64" s="18">
        <v>0</v>
      </c>
      <c r="H64" s="27"/>
      <c r="I64" s="21">
        <v>0</v>
      </c>
      <c r="J64" s="26"/>
      <c r="K64" s="18">
        <v>0</v>
      </c>
      <c r="L64" s="18">
        <v>0</v>
      </c>
      <c r="M64" s="20"/>
      <c r="N64" s="25">
        <f>(Q64+T64+W64)</f>
        <v>0</v>
      </c>
      <c r="O64" s="17">
        <f>(R64+U64+X64)</f>
        <v>0</v>
      </c>
      <c r="P64" s="24">
        <f>(S64+V64+Y64)</f>
        <v>0</v>
      </c>
      <c r="Q64" s="17">
        <v>0</v>
      </c>
      <c r="R64" s="17">
        <v>0</v>
      </c>
      <c r="S64" s="18">
        <v>0</v>
      </c>
      <c r="T64" s="17">
        <v>0</v>
      </c>
      <c r="U64" s="17">
        <v>0</v>
      </c>
      <c r="V64" s="18">
        <v>0</v>
      </c>
      <c r="W64" s="17">
        <v>0</v>
      </c>
      <c r="X64" s="17">
        <v>0</v>
      </c>
      <c r="Y64" s="16">
        <v>0</v>
      </c>
    </row>
    <row r="65" spans="2:25" ht="12.75">
      <c r="B65" s="23" t="s">
        <v>20</v>
      </c>
      <c r="C65" s="25">
        <v>27</v>
      </c>
      <c r="D65" s="17">
        <v>79</v>
      </c>
      <c r="E65" s="26">
        <f>(D65/D$10)</f>
        <v>0.004251426111290496</v>
      </c>
      <c r="F65" s="26">
        <f>(D65/D$12)</f>
        <v>0.020971595434032386</v>
      </c>
      <c r="G65" s="18">
        <v>6198300</v>
      </c>
      <c r="H65" s="27">
        <v>20</v>
      </c>
      <c r="I65" s="21">
        <v>20</v>
      </c>
      <c r="J65" s="26">
        <f>(I65/D65)</f>
        <v>0.25316455696202533</v>
      </c>
      <c r="K65" s="18">
        <v>1633300</v>
      </c>
      <c r="L65" s="18">
        <f>(K65/I65)</f>
        <v>81665</v>
      </c>
      <c r="M65" s="20">
        <v>47</v>
      </c>
      <c r="N65" s="25">
        <f>(Q65+T65+W65)</f>
        <v>7</v>
      </c>
      <c r="O65" s="17">
        <f>(R65+U65+X65)</f>
        <v>59</v>
      </c>
      <c r="P65" s="24">
        <f>(S65+V65+Y65)</f>
        <v>4565000</v>
      </c>
      <c r="Q65" s="17">
        <v>0</v>
      </c>
      <c r="R65" s="17">
        <v>0</v>
      </c>
      <c r="S65" s="18">
        <v>0</v>
      </c>
      <c r="T65" s="17">
        <v>0</v>
      </c>
      <c r="U65" s="17">
        <v>0</v>
      </c>
      <c r="V65" s="18">
        <v>0</v>
      </c>
      <c r="W65" s="17">
        <v>7</v>
      </c>
      <c r="X65" s="17">
        <v>59</v>
      </c>
      <c r="Y65" s="16">
        <v>4565000</v>
      </c>
    </row>
    <row r="66" spans="2:25" ht="12.75">
      <c r="B66" s="23" t="s">
        <v>19</v>
      </c>
      <c r="C66" s="25">
        <v>0</v>
      </c>
      <c r="D66" s="17">
        <v>0</v>
      </c>
      <c r="E66" s="26">
        <f>(D66/D$10)</f>
        <v>0</v>
      </c>
      <c r="F66" s="26">
        <f>(D66/D$12)</f>
        <v>0</v>
      </c>
      <c r="G66" s="18">
        <v>0</v>
      </c>
      <c r="H66" s="27"/>
      <c r="I66" s="21">
        <v>0</v>
      </c>
      <c r="J66" s="26"/>
      <c r="K66" s="18">
        <v>0</v>
      </c>
      <c r="L66" s="18">
        <v>0</v>
      </c>
      <c r="M66" s="20"/>
      <c r="N66" s="25">
        <f>(Q66+T66+W66)</f>
        <v>0</v>
      </c>
      <c r="O66" s="17">
        <f>(R66+U66+X66)</f>
        <v>0</v>
      </c>
      <c r="P66" s="24">
        <f>(S66+V66+Y66)</f>
        <v>0</v>
      </c>
      <c r="Q66" s="17">
        <v>0</v>
      </c>
      <c r="R66" s="17">
        <v>0</v>
      </c>
      <c r="S66" s="18">
        <v>0</v>
      </c>
      <c r="T66" s="17">
        <v>0</v>
      </c>
      <c r="U66" s="17">
        <v>0</v>
      </c>
      <c r="V66" s="18">
        <v>0</v>
      </c>
      <c r="W66" s="17">
        <v>0</v>
      </c>
      <c r="X66" s="17">
        <v>0</v>
      </c>
      <c r="Y66" s="16">
        <v>0</v>
      </c>
    </row>
    <row r="67" spans="2:25" ht="12.75">
      <c r="B67" s="23" t="s">
        <v>18</v>
      </c>
      <c r="C67" s="25">
        <v>1</v>
      </c>
      <c r="D67" s="17">
        <v>1</v>
      </c>
      <c r="E67" s="26">
        <f>(D67/D$10)</f>
        <v>5.381552039608223E-05</v>
      </c>
      <c r="F67" s="26">
        <f>(D67/D$12)</f>
        <v>0.0002654632333421821</v>
      </c>
      <c r="G67" s="18">
        <v>100000</v>
      </c>
      <c r="H67" s="27">
        <v>53</v>
      </c>
      <c r="I67" s="21">
        <v>1</v>
      </c>
      <c r="J67" s="26">
        <f>(I67/D67)</f>
        <v>1</v>
      </c>
      <c r="K67" s="18">
        <v>100000</v>
      </c>
      <c r="L67" s="18">
        <f>(K67/I67)</f>
        <v>100000</v>
      </c>
      <c r="M67" s="20">
        <v>43</v>
      </c>
      <c r="N67" s="25">
        <f>(Q67+T67+W67)</f>
        <v>0</v>
      </c>
      <c r="O67" s="17">
        <f>(R67+U67+X67)</f>
        <v>0</v>
      </c>
      <c r="P67" s="24">
        <f>(S67+V67+Y67)</f>
        <v>0</v>
      </c>
      <c r="Q67" s="17">
        <v>0</v>
      </c>
      <c r="R67" s="17">
        <v>0</v>
      </c>
      <c r="S67" s="18">
        <v>0</v>
      </c>
      <c r="T67" s="17">
        <v>0</v>
      </c>
      <c r="U67" s="17">
        <v>0</v>
      </c>
      <c r="V67" s="18">
        <v>0</v>
      </c>
      <c r="W67" s="17">
        <v>0</v>
      </c>
      <c r="X67" s="17">
        <v>0</v>
      </c>
      <c r="Y67" s="16">
        <v>0</v>
      </c>
    </row>
    <row r="68" spans="2:25" ht="12.75">
      <c r="B68" s="23" t="s">
        <v>17</v>
      </c>
      <c r="C68" s="25">
        <v>0</v>
      </c>
      <c r="D68" s="17">
        <v>0</v>
      </c>
      <c r="E68" s="26">
        <f>(D68/D$10)</f>
        <v>0</v>
      </c>
      <c r="F68" s="26">
        <f>(D68/D$12)</f>
        <v>0</v>
      </c>
      <c r="G68" s="18">
        <v>0</v>
      </c>
      <c r="H68" s="22"/>
      <c r="I68" s="21">
        <v>0</v>
      </c>
      <c r="J68" s="26"/>
      <c r="K68" s="18">
        <v>0</v>
      </c>
      <c r="L68" s="18">
        <v>0</v>
      </c>
      <c r="M68" s="20"/>
      <c r="N68" s="25">
        <f>(Q68+T68+W68)</f>
        <v>0</v>
      </c>
      <c r="O68" s="17">
        <f>(R68+U68+X68)</f>
        <v>0</v>
      </c>
      <c r="P68" s="24">
        <f>(S68+V68+Y68)</f>
        <v>0</v>
      </c>
      <c r="Q68" s="17">
        <v>0</v>
      </c>
      <c r="R68" s="17">
        <v>0</v>
      </c>
      <c r="S68" s="18">
        <v>0</v>
      </c>
      <c r="T68" s="17">
        <v>0</v>
      </c>
      <c r="U68" s="17">
        <v>0</v>
      </c>
      <c r="V68" s="18">
        <v>0</v>
      </c>
      <c r="W68" s="17">
        <v>0</v>
      </c>
      <c r="X68" s="17">
        <v>0</v>
      </c>
      <c r="Y68" s="16">
        <v>0</v>
      </c>
    </row>
    <row r="69" spans="2:25" ht="12.75">
      <c r="B69" s="23" t="s">
        <v>16</v>
      </c>
      <c r="C69" s="25">
        <v>53</v>
      </c>
      <c r="D69" s="17">
        <v>53</v>
      </c>
      <c r="E69" s="26">
        <f>(D69/D$10)</f>
        <v>0.002852222580992358</v>
      </c>
      <c r="F69" s="26">
        <f>(D69/D$12)</f>
        <v>0.014069551367135651</v>
      </c>
      <c r="G69" s="18">
        <v>10233034</v>
      </c>
      <c r="H69" s="27">
        <v>15</v>
      </c>
      <c r="I69" s="21">
        <v>53</v>
      </c>
      <c r="J69" s="26">
        <f>(I69/D69)</f>
        <v>1</v>
      </c>
      <c r="K69" s="18">
        <v>10233034</v>
      </c>
      <c r="L69" s="18">
        <f>(K69/I69)</f>
        <v>193076.11320754717</v>
      </c>
      <c r="M69" s="20">
        <v>14</v>
      </c>
      <c r="N69" s="25">
        <f>(Q69+T69+W69)</f>
        <v>0</v>
      </c>
      <c r="O69" s="17">
        <f>(R69+U69+X69)</f>
        <v>0</v>
      </c>
      <c r="P69" s="24">
        <f>(S69+V69+Y69)</f>
        <v>0</v>
      </c>
      <c r="Q69" s="17">
        <v>0</v>
      </c>
      <c r="R69" s="17">
        <v>0</v>
      </c>
      <c r="S69" s="18">
        <v>0</v>
      </c>
      <c r="T69" s="17">
        <v>0</v>
      </c>
      <c r="U69" s="17">
        <v>0</v>
      </c>
      <c r="V69" s="18">
        <v>0</v>
      </c>
      <c r="W69" s="17">
        <v>0</v>
      </c>
      <c r="X69" s="17">
        <v>0</v>
      </c>
      <c r="Y69" s="16">
        <v>0</v>
      </c>
    </row>
    <row r="70" spans="2:25" ht="12.75">
      <c r="B70" s="23" t="s">
        <v>15</v>
      </c>
      <c r="C70" s="25">
        <v>62</v>
      </c>
      <c r="D70" s="17">
        <v>529</v>
      </c>
      <c r="E70" s="26">
        <f>(D70/D$10)</f>
        <v>0.0284684102895275</v>
      </c>
      <c r="F70" s="26">
        <f>(D70/D$12)</f>
        <v>0.14043005043801435</v>
      </c>
      <c r="G70" s="18">
        <v>134263658</v>
      </c>
      <c r="H70" s="27">
        <v>1</v>
      </c>
      <c r="I70" s="21">
        <v>57</v>
      </c>
      <c r="J70" s="26">
        <f>(I70/D70)</f>
        <v>0.10775047258979206</v>
      </c>
      <c r="K70" s="18">
        <v>10005228</v>
      </c>
      <c r="L70" s="18">
        <f>(K70/I70)</f>
        <v>175530.31578947368</v>
      </c>
      <c r="M70" s="20">
        <v>18</v>
      </c>
      <c r="N70" s="25">
        <f>(Q70+T70+W70)</f>
        <v>5</v>
      </c>
      <c r="O70" s="17">
        <f>(R70+U70+X70)</f>
        <v>472</v>
      </c>
      <c r="P70" s="24">
        <f>(S70+V70+Y70)</f>
        <v>124258430</v>
      </c>
      <c r="Q70" s="17">
        <v>0</v>
      </c>
      <c r="R70" s="17">
        <v>0</v>
      </c>
      <c r="S70" s="18">
        <v>0</v>
      </c>
      <c r="T70" s="17">
        <v>1</v>
      </c>
      <c r="U70" s="17">
        <v>3</v>
      </c>
      <c r="V70" s="18">
        <v>437000</v>
      </c>
      <c r="W70" s="17">
        <v>4</v>
      </c>
      <c r="X70" s="17">
        <v>469</v>
      </c>
      <c r="Y70" s="16">
        <v>123821430</v>
      </c>
    </row>
    <row r="71" spans="2:25" ht="12.75">
      <c r="B71" s="23" t="s">
        <v>14</v>
      </c>
      <c r="C71" s="25">
        <v>70</v>
      </c>
      <c r="D71" s="17">
        <v>230</v>
      </c>
      <c r="E71" s="26">
        <f>(D71/D$10)</f>
        <v>0.012377569691098912</v>
      </c>
      <c r="F71" s="26">
        <f>(D71/D$12)</f>
        <v>0.06105654366870188</v>
      </c>
      <c r="G71" s="18">
        <v>29737874</v>
      </c>
      <c r="H71" s="27">
        <v>6</v>
      </c>
      <c r="I71" s="21">
        <v>58</v>
      </c>
      <c r="J71" s="26">
        <f>(I71/D71)</f>
        <v>0.25217391304347825</v>
      </c>
      <c r="K71" s="18">
        <v>6269809</v>
      </c>
      <c r="L71" s="18">
        <f>(K71/I71)</f>
        <v>108100.1551724138</v>
      </c>
      <c r="M71" s="20">
        <v>41</v>
      </c>
      <c r="N71" s="25">
        <f>(Q71+T71+W71)</f>
        <v>12</v>
      </c>
      <c r="O71" s="17">
        <f>(R71+U71+X71)</f>
        <v>172</v>
      </c>
      <c r="P71" s="24">
        <f>(S71+V71+Y71)</f>
        <v>23468065</v>
      </c>
      <c r="Q71" s="17">
        <v>0</v>
      </c>
      <c r="R71" s="17">
        <v>0</v>
      </c>
      <c r="S71" s="18">
        <v>0</v>
      </c>
      <c r="T71" s="17">
        <v>0</v>
      </c>
      <c r="U71" s="17">
        <v>0</v>
      </c>
      <c r="V71" s="18">
        <v>0</v>
      </c>
      <c r="W71" s="17">
        <v>12</v>
      </c>
      <c r="X71" s="17">
        <v>172</v>
      </c>
      <c r="Y71" s="16">
        <v>23468065</v>
      </c>
    </row>
    <row r="72" spans="2:25" ht="12.75">
      <c r="B72" s="23" t="s">
        <v>13</v>
      </c>
      <c r="C72" s="25">
        <v>0</v>
      </c>
      <c r="D72" s="17">
        <v>0</v>
      </c>
      <c r="E72" s="26">
        <f>(D72/D$10)</f>
        <v>0</v>
      </c>
      <c r="F72" s="26">
        <f>(D72/D$12)</f>
        <v>0</v>
      </c>
      <c r="G72" s="18">
        <v>0</v>
      </c>
      <c r="H72" s="27"/>
      <c r="I72" s="21">
        <v>0</v>
      </c>
      <c r="J72" s="26"/>
      <c r="K72" s="18">
        <v>0</v>
      </c>
      <c r="L72" s="18">
        <v>0</v>
      </c>
      <c r="M72" s="20"/>
      <c r="N72" s="25">
        <f>(Q72+T72+W72)</f>
        <v>0</v>
      </c>
      <c r="O72" s="17">
        <f>(R72+U72+X72)</f>
        <v>0</v>
      </c>
      <c r="P72" s="24">
        <f>(S72+V72+Y72)</f>
        <v>0</v>
      </c>
      <c r="Q72" s="17">
        <v>0</v>
      </c>
      <c r="R72" s="17">
        <v>0</v>
      </c>
      <c r="S72" s="18">
        <v>0</v>
      </c>
      <c r="T72" s="17">
        <v>0</v>
      </c>
      <c r="U72" s="17">
        <v>0</v>
      </c>
      <c r="V72" s="18">
        <v>0</v>
      </c>
      <c r="W72" s="17">
        <v>0</v>
      </c>
      <c r="X72" s="17">
        <v>0</v>
      </c>
      <c r="Y72" s="16">
        <v>0</v>
      </c>
    </row>
    <row r="73" spans="2:25" ht="12.75">
      <c r="B73" s="23" t="s">
        <v>12</v>
      </c>
      <c r="C73" s="25">
        <v>0</v>
      </c>
      <c r="D73" s="17">
        <v>0</v>
      </c>
      <c r="E73" s="26">
        <f>(D73/D$10)</f>
        <v>0</v>
      </c>
      <c r="F73" s="26">
        <f>(D73/D$12)</f>
        <v>0</v>
      </c>
      <c r="G73" s="18">
        <v>0</v>
      </c>
      <c r="H73" s="27"/>
      <c r="I73" s="21">
        <v>0</v>
      </c>
      <c r="J73" s="26"/>
      <c r="K73" s="18">
        <v>0</v>
      </c>
      <c r="L73" s="18">
        <v>0</v>
      </c>
      <c r="M73" s="20"/>
      <c r="N73" s="25">
        <f>(Q73+T73+W73)</f>
        <v>0</v>
      </c>
      <c r="O73" s="17">
        <f>(R73+U73+X73)</f>
        <v>0</v>
      </c>
      <c r="P73" s="24">
        <f>(S73+V73+Y73)</f>
        <v>0</v>
      </c>
      <c r="Q73" s="17">
        <v>0</v>
      </c>
      <c r="R73" s="17">
        <v>0</v>
      </c>
      <c r="S73" s="18">
        <v>0</v>
      </c>
      <c r="T73" s="17">
        <v>0</v>
      </c>
      <c r="U73" s="17">
        <v>0</v>
      </c>
      <c r="V73" s="18">
        <v>0</v>
      </c>
      <c r="W73" s="17">
        <v>0</v>
      </c>
      <c r="X73" s="17">
        <v>0</v>
      </c>
      <c r="Y73" s="16">
        <v>0</v>
      </c>
    </row>
    <row r="74" spans="2:25" ht="12.75">
      <c r="B74" s="23" t="s">
        <v>11</v>
      </c>
      <c r="C74" s="25">
        <v>3</v>
      </c>
      <c r="D74" s="17">
        <v>3</v>
      </c>
      <c r="E74" s="26">
        <f>(D74/D$10)</f>
        <v>0.00016144656118824668</v>
      </c>
      <c r="F74" s="26">
        <f>(D74/D$12)</f>
        <v>0.0007963897000265463</v>
      </c>
      <c r="G74" s="18">
        <v>375000</v>
      </c>
      <c r="H74" s="27">
        <v>41</v>
      </c>
      <c r="I74" s="21">
        <v>3</v>
      </c>
      <c r="J74" s="26">
        <f>(I74/D74)</f>
        <v>1</v>
      </c>
      <c r="K74" s="18">
        <v>375000</v>
      </c>
      <c r="L74" s="18">
        <f>(K74/I74)</f>
        <v>125000</v>
      </c>
      <c r="M74" s="20">
        <v>33</v>
      </c>
      <c r="N74" s="25">
        <f>(Q74+T74+W74)</f>
        <v>0</v>
      </c>
      <c r="O74" s="17">
        <f>(R74+U74+X74)</f>
        <v>0</v>
      </c>
      <c r="P74" s="24">
        <f>(S74+V74+Y74)</f>
        <v>0</v>
      </c>
      <c r="Q74" s="17">
        <v>0</v>
      </c>
      <c r="R74" s="17">
        <v>0</v>
      </c>
      <c r="S74" s="18">
        <v>0</v>
      </c>
      <c r="T74" s="17">
        <v>0</v>
      </c>
      <c r="U74" s="17">
        <v>0</v>
      </c>
      <c r="V74" s="18">
        <v>0</v>
      </c>
      <c r="W74" s="17">
        <v>0</v>
      </c>
      <c r="X74" s="17">
        <v>0</v>
      </c>
      <c r="Y74" s="16">
        <v>0</v>
      </c>
    </row>
    <row r="75" spans="2:25" ht="12.75">
      <c r="B75" s="23" t="s">
        <v>10</v>
      </c>
      <c r="C75" s="25">
        <v>1</v>
      </c>
      <c r="D75" s="17">
        <v>1</v>
      </c>
      <c r="E75" s="26">
        <f>(D75/D$10)</f>
        <v>5.381552039608223E-05</v>
      </c>
      <c r="F75" s="26">
        <f>(D75/D$12)</f>
        <v>0.0002654632333421821</v>
      </c>
      <c r="G75" s="18">
        <v>215000</v>
      </c>
      <c r="H75" s="27">
        <v>48</v>
      </c>
      <c r="I75" s="21">
        <v>1</v>
      </c>
      <c r="J75" s="26">
        <f>(I75/D75)</f>
        <v>1</v>
      </c>
      <c r="K75" s="18">
        <v>215000</v>
      </c>
      <c r="L75" s="18">
        <f>(K75/I75)</f>
        <v>215000</v>
      </c>
      <c r="M75" s="20">
        <v>8</v>
      </c>
      <c r="N75" s="25">
        <f>(Q75+T75+W75)</f>
        <v>0</v>
      </c>
      <c r="O75" s="17">
        <f>(R75+U75+X75)</f>
        <v>0</v>
      </c>
      <c r="P75" s="24">
        <f>(S75+V75+Y75)</f>
        <v>0</v>
      </c>
      <c r="Q75" s="17">
        <v>0</v>
      </c>
      <c r="R75" s="17">
        <v>0</v>
      </c>
      <c r="S75" s="18">
        <v>0</v>
      </c>
      <c r="T75" s="17">
        <v>0</v>
      </c>
      <c r="U75" s="17">
        <v>0</v>
      </c>
      <c r="V75" s="18">
        <v>0</v>
      </c>
      <c r="W75" s="17">
        <v>0</v>
      </c>
      <c r="X75" s="17">
        <v>0</v>
      </c>
      <c r="Y75" s="16">
        <v>0</v>
      </c>
    </row>
    <row r="76" spans="2:25" ht="12.75">
      <c r="B76" s="23" t="s">
        <v>9</v>
      </c>
      <c r="C76" s="25">
        <v>9</v>
      </c>
      <c r="D76" s="17">
        <v>9</v>
      </c>
      <c r="E76" s="26">
        <f>(D76/D$10)</f>
        <v>0.00048433968356474005</v>
      </c>
      <c r="F76" s="26">
        <f>(D76/D$12)</f>
        <v>0.002389169100079639</v>
      </c>
      <c r="G76" s="18">
        <v>945000</v>
      </c>
      <c r="H76" s="27">
        <v>34</v>
      </c>
      <c r="I76" s="21">
        <v>9</v>
      </c>
      <c r="J76" s="26">
        <f>(I76/D76)</f>
        <v>1</v>
      </c>
      <c r="K76" s="18">
        <v>945000</v>
      </c>
      <c r="L76" s="18">
        <f>(K76/I76)</f>
        <v>105000</v>
      </c>
      <c r="M76" s="20">
        <v>42</v>
      </c>
      <c r="N76" s="25">
        <f>(Q76+T76+W76)</f>
        <v>0</v>
      </c>
      <c r="O76" s="17">
        <f>(R76+U76+X76)</f>
        <v>0</v>
      </c>
      <c r="P76" s="24">
        <f>(S76+V76+Y76)</f>
        <v>0</v>
      </c>
      <c r="Q76" s="17">
        <v>0</v>
      </c>
      <c r="R76" s="17">
        <v>0</v>
      </c>
      <c r="S76" s="18">
        <v>0</v>
      </c>
      <c r="T76" s="17">
        <v>0</v>
      </c>
      <c r="U76" s="17">
        <v>0</v>
      </c>
      <c r="V76" s="18">
        <v>0</v>
      </c>
      <c r="W76" s="17">
        <v>0</v>
      </c>
      <c r="X76" s="17">
        <v>0</v>
      </c>
      <c r="Y76" s="16">
        <v>0</v>
      </c>
    </row>
    <row r="77" spans="2:25" ht="12.75">
      <c r="B77" s="23" t="s">
        <v>8</v>
      </c>
      <c r="C77" s="25">
        <v>1</v>
      </c>
      <c r="D77" s="17">
        <v>1</v>
      </c>
      <c r="E77" s="26">
        <f>(D77/D$10)</f>
        <v>5.381552039608223E-05</v>
      </c>
      <c r="F77" s="26">
        <f>(D77/D$12)</f>
        <v>0.0002654632333421821</v>
      </c>
      <c r="G77" s="18">
        <v>268000</v>
      </c>
      <c r="H77" s="27">
        <v>45</v>
      </c>
      <c r="I77" s="21">
        <v>1</v>
      </c>
      <c r="J77" s="26">
        <f>(I77/D77)</f>
        <v>1</v>
      </c>
      <c r="K77" s="18">
        <v>268000</v>
      </c>
      <c r="L77" s="18">
        <f>(K77/I77)</f>
        <v>268000</v>
      </c>
      <c r="M77" s="20">
        <v>5</v>
      </c>
      <c r="N77" s="25">
        <f>(Q77+T77+W77)</f>
        <v>0</v>
      </c>
      <c r="O77" s="17">
        <f>(R77+U77+X77)</f>
        <v>0</v>
      </c>
      <c r="P77" s="24">
        <f>(S77+V77+Y77)</f>
        <v>0</v>
      </c>
      <c r="Q77" s="17">
        <v>0</v>
      </c>
      <c r="R77" s="17">
        <v>0</v>
      </c>
      <c r="S77" s="18">
        <v>0</v>
      </c>
      <c r="T77" s="17">
        <v>0</v>
      </c>
      <c r="U77" s="17">
        <v>0</v>
      </c>
      <c r="V77" s="18">
        <v>0</v>
      </c>
      <c r="W77" s="17">
        <v>0</v>
      </c>
      <c r="X77" s="17">
        <v>0</v>
      </c>
      <c r="Y77" s="16">
        <v>0</v>
      </c>
    </row>
    <row r="78" spans="2:25" ht="12.75">
      <c r="B78" s="23" t="s">
        <v>7</v>
      </c>
      <c r="C78" s="25">
        <v>1</v>
      </c>
      <c r="D78" s="17">
        <v>1</v>
      </c>
      <c r="E78" s="26">
        <f>(D78/D$10)</f>
        <v>5.381552039608223E-05</v>
      </c>
      <c r="F78" s="26">
        <f>(D78/D$12)</f>
        <v>0.0002654632333421821</v>
      </c>
      <c r="G78" s="18">
        <v>157048</v>
      </c>
      <c r="H78" s="27">
        <v>50</v>
      </c>
      <c r="I78" s="21">
        <v>1</v>
      </c>
      <c r="J78" s="26">
        <f>(I78/D78)</f>
        <v>1</v>
      </c>
      <c r="K78" s="18">
        <v>157048</v>
      </c>
      <c r="L78" s="18">
        <f>(K78/I78)</f>
        <v>157048</v>
      </c>
      <c r="M78" s="20">
        <v>22</v>
      </c>
      <c r="N78" s="25">
        <f>(Q78+T78+W78)</f>
        <v>0</v>
      </c>
      <c r="O78" s="17">
        <f>(R78+U78+X78)</f>
        <v>0</v>
      </c>
      <c r="P78" s="24">
        <f>(S78+V78+Y78)</f>
        <v>0</v>
      </c>
      <c r="Q78" s="17">
        <v>0</v>
      </c>
      <c r="R78" s="17">
        <v>0</v>
      </c>
      <c r="S78" s="18">
        <v>0</v>
      </c>
      <c r="T78" s="17">
        <v>0</v>
      </c>
      <c r="U78" s="17">
        <v>0</v>
      </c>
      <c r="V78" s="18">
        <v>0</v>
      </c>
      <c r="W78" s="17">
        <v>0</v>
      </c>
      <c r="X78" s="17">
        <v>0</v>
      </c>
      <c r="Y78" s="16">
        <v>0</v>
      </c>
    </row>
    <row r="79" spans="2:25" ht="12.75">
      <c r="B79" s="23" t="s">
        <v>6</v>
      </c>
      <c r="C79" s="25">
        <v>5</v>
      </c>
      <c r="D79" s="17">
        <v>5</v>
      </c>
      <c r="E79" s="26">
        <f>(D79/D$10)</f>
        <v>0.00026907760198041116</v>
      </c>
      <c r="F79" s="26">
        <f>(D79/D$12)</f>
        <v>0.0013273161667109105</v>
      </c>
      <c r="G79" s="18">
        <v>591035</v>
      </c>
      <c r="H79" s="27">
        <v>37</v>
      </c>
      <c r="I79" s="21">
        <v>5</v>
      </c>
      <c r="J79" s="26">
        <f>(I79/D79)</f>
        <v>1</v>
      </c>
      <c r="K79" s="18">
        <v>591035</v>
      </c>
      <c r="L79" s="18">
        <f>(K79/I79)</f>
        <v>118207</v>
      </c>
      <c r="M79" s="20">
        <v>37</v>
      </c>
      <c r="N79" s="25">
        <f>(Q79+T79+W79)</f>
        <v>0</v>
      </c>
      <c r="O79" s="17">
        <f>(R79+U79+X79)</f>
        <v>0</v>
      </c>
      <c r="P79" s="24">
        <f>(S79+V79+Y79)</f>
        <v>0</v>
      </c>
      <c r="Q79" s="17">
        <v>0</v>
      </c>
      <c r="R79" s="17">
        <v>0</v>
      </c>
      <c r="S79" s="18">
        <v>0</v>
      </c>
      <c r="T79" s="17">
        <v>0</v>
      </c>
      <c r="U79" s="17">
        <v>0</v>
      </c>
      <c r="V79" s="18">
        <v>0</v>
      </c>
      <c r="W79" s="17">
        <v>0</v>
      </c>
      <c r="X79" s="17">
        <v>0</v>
      </c>
      <c r="Y79" s="16">
        <v>0</v>
      </c>
    </row>
    <row r="80" spans="2:25" ht="12.75">
      <c r="B80" s="23" t="s">
        <v>5</v>
      </c>
      <c r="C80" s="25">
        <v>5</v>
      </c>
      <c r="D80" s="17">
        <v>5</v>
      </c>
      <c r="E80" s="26">
        <f>(D80/D$10)</f>
        <v>0.00026907760198041116</v>
      </c>
      <c r="F80" s="26">
        <f>(D80/D$12)</f>
        <v>0.0013273161667109105</v>
      </c>
      <c r="G80" s="18">
        <v>328614</v>
      </c>
      <c r="H80" s="27">
        <v>43</v>
      </c>
      <c r="I80" s="21">
        <v>5</v>
      </c>
      <c r="J80" s="26">
        <f>(I80/D80)</f>
        <v>1</v>
      </c>
      <c r="K80" s="18">
        <v>328614</v>
      </c>
      <c r="L80" s="18">
        <f>(K80/I80)</f>
        <v>65722.8</v>
      </c>
      <c r="M80" s="20">
        <v>51</v>
      </c>
      <c r="N80" s="25">
        <f>(Q80+T80+W80)</f>
        <v>0</v>
      </c>
      <c r="O80" s="17">
        <f>(R80+U80+X80)</f>
        <v>0</v>
      </c>
      <c r="P80" s="24">
        <f>(S80+V80+Y80)</f>
        <v>0</v>
      </c>
      <c r="Q80" s="17">
        <v>0</v>
      </c>
      <c r="R80" s="17">
        <v>0</v>
      </c>
      <c r="S80" s="18">
        <v>0</v>
      </c>
      <c r="T80" s="17">
        <v>0</v>
      </c>
      <c r="U80" s="17">
        <v>0</v>
      </c>
      <c r="V80" s="18">
        <v>0</v>
      </c>
      <c r="W80" s="17">
        <v>0</v>
      </c>
      <c r="X80" s="17">
        <v>0</v>
      </c>
      <c r="Y80" s="16">
        <v>0</v>
      </c>
    </row>
    <row r="81" spans="2:25" ht="12.75">
      <c r="B81" s="23" t="s">
        <v>4</v>
      </c>
      <c r="C81" s="25">
        <v>1</v>
      </c>
      <c r="D81" s="17">
        <v>1</v>
      </c>
      <c r="E81" s="26">
        <f>(D81/D$10)</f>
        <v>5.381552039608223E-05</v>
      </c>
      <c r="F81" s="26">
        <f>(D81/D$12)</f>
        <v>0.0002654632333421821</v>
      </c>
      <c r="G81" s="18">
        <v>80000</v>
      </c>
      <c r="H81" s="27">
        <v>54</v>
      </c>
      <c r="I81" s="21">
        <v>1</v>
      </c>
      <c r="J81" s="26">
        <f>(I81/D81)</f>
        <v>1</v>
      </c>
      <c r="K81" s="18">
        <v>80000</v>
      </c>
      <c r="L81" s="18">
        <f>(K81/I81)</f>
        <v>80000</v>
      </c>
      <c r="M81" s="20">
        <v>48</v>
      </c>
      <c r="N81" s="25">
        <f>(Q81+T81+W81)</f>
        <v>0</v>
      </c>
      <c r="O81" s="17">
        <f>(R81+U81+X81)</f>
        <v>0</v>
      </c>
      <c r="P81" s="24">
        <f>(S81+V81+Y81)</f>
        <v>0</v>
      </c>
      <c r="Q81" s="17">
        <v>0</v>
      </c>
      <c r="R81" s="17">
        <v>0</v>
      </c>
      <c r="S81" s="18">
        <v>0</v>
      </c>
      <c r="T81" s="17">
        <v>0</v>
      </c>
      <c r="U81" s="17">
        <v>0</v>
      </c>
      <c r="V81" s="18">
        <v>0</v>
      </c>
      <c r="W81" s="17">
        <v>0</v>
      </c>
      <c r="X81" s="17">
        <v>0</v>
      </c>
      <c r="Y81" s="16">
        <v>0</v>
      </c>
    </row>
    <row r="82" spans="2:25" ht="12.75">
      <c r="B82" s="23" t="s">
        <v>3</v>
      </c>
      <c r="C82" s="25">
        <v>3</v>
      </c>
      <c r="D82" s="17">
        <v>3</v>
      </c>
      <c r="E82" s="26">
        <f>(D82/D$10)</f>
        <v>0.00016144656118824668</v>
      </c>
      <c r="F82" s="26">
        <f>(D82/D$12)</f>
        <v>0.0007963897000265463</v>
      </c>
      <c r="G82" s="18">
        <v>350000</v>
      </c>
      <c r="H82" s="27">
        <v>42</v>
      </c>
      <c r="I82" s="21">
        <v>3</v>
      </c>
      <c r="J82" s="26">
        <f>(I82/D82)</f>
        <v>1</v>
      </c>
      <c r="K82" s="18">
        <v>350000</v>
      </c>
      <c r="L82" s="18">
        <f>(K82/I82)</f>
        <v>116666.66666666667</v>
      </c>
      <c r="M82" s="20">
        <v>38</v>
      </c>
      <c r="N82" s="25">
        <f>(Q82+T82+W82)</f>
        <v>0</v>
      </c>
      <c r="O82" s="17">
        <f>(R82+U82+X82)</f>
        <v>0</v>
      </c>
      <c r="P82" s="24">
        <f>(S82+V82+Y82)</f>
        <v>0</v>
      </c>
      <c r="Q82" s="17">
        <v>0</v>
      </c>
      <c r="R82" s="17">
        <v>0</v>
      </c>
      <c r="S82" s="18">
        <v>0</v>
      </c>
      <c r="T82" s="17">
        <v>0</v>
      </c>
      <c r="U82" s="17">
        <v>0</v>
      </c>
      <c r="V82" s="18">
        <v>0</v>
      </c>
      <c r="W82" s="17">
        <v>0</v>
      </c>
      <c r="X82" s="17">
        <v>0</v>
      </c>
      <c r="Y82" s="16">
        <v>0</v>
      </c>
    </row>
    <row r="83" spans="2:25" ht="12.75">
      <c r="B83" s="23" t="s">
        <v>2</v>
      </c>
      <c r="C83" s="25">
        <v>1</v>
      </c>
      <c r="D83" s="17">
        <v>1</v>
      </c>
      <c r="E83" s="26">
        <f>(D83/D$10)</f>
        <v>5.381552039608223E-05</v>
      </c>
      <c r="F83" s="26">
        <f>(D83/D$12)</f>
        <v>0.0002654632333421821</v>
      </c>
      <c r="G83" s="18">
        <v>70000</v>
      </c>
      <c r="H83" s="27">
        <v>55</v>
      </c>
      <c r="I83" s="21">
        <v>1</v>
      </c>
      <c r="J83" s="26">
        <f>(I83/D83)</f>
        <v>1</v>
      </c>
      <c r="K83" s="18">
        <v>70000</v>
      </c>
      <c r="L83" s="18">
        <f>(K83/I83)</f>
        <v>70000</v>
      </c>
      <c r="M83" s="20">
        <v>49</v>
      </c>
      <c r="N83" s="25">
        <f>(Q83+T83+W83)</f>
        <v>0</v>
      </c>
      <c r="O83" s="17">
        <f>(R83+U83+X83)</f>
        <v>0</v>
      </c>
      <c r="P83" s="24">
        <f>(S83+V83+Y83)</f>
        <v>0</v>
      </c>
      <c r="Q83" s="17">
        <v>0</v>
      </c>
      <c r="R83" s="17">
        <v>0</v>
      </c>
      <c r="S83" s="18">
        <v>0</v>
      </c>
      <c r="T83" s="17">
        <v>0</v>
      </c>
      <c r="U83" s="17">
        <v>0</v>
      </c>
      <c r="V83" s="18">
        <v>0</v>
      </c>
      <c r="W83" s="17">
        <v>0</v>
      </c>
      <c r="X83" s="17">
        <v>0</v>
      </c>
      <c r="Y83" s="16">
        <v>0</v>
      </c>
    </row>
    <row r="84" spans="2:25" ht="12.75">
      <c r="B84" s="23"/>
      <c r="D84" s="17"/>
      <c r="E84" s="17"/>
      <c r="F84" s="17"/>
      <c r="G84" s="18"/>
      <c r="H84" s="22"/>
      <c r="I84" s="21"/>
      <c r="J84" s="17"/>
      <c r="K84" s="18"/>
      <c r="L84" s="18"/>
      <c r="M84" s="20"/>
      <c r="N84" s="19"/>
      <c r="O84" s="17"/>
      <c r="P84" s="18"/>
      <c r="Q84" s="17"/>
      <c r="R84" s="17"/>
      <c r="S84" s="18"/>
      <c r="T84" s="17"/>
      <c r="U84" s="17"/>
      <c r="V84" s="18"/>
      <c r="W84" s="17"/>
      <c r="X84" s="17"/>
      <c r="Y84" s="16"/>
    </row>
    <row r="85" spans="2:25" ht="13.5" thickBot="1">
      <c r="B85" s="15"/>
      <c r="C85" s="14"/>
      <c r="D85" s="13"/>
      <c r="E85" s="13"/>
      <c r="F85" s="13"/>
      <c r="G85" s="8"/>
      <c r="H85" s="12"/>
      <c r="I85" s="11"/>
      <c r="J85" s="7"/>
      <c r="K85" s="8"/>
      <c r="L85" s="8"/>
      <c r="M85" s="10"/>
      <c r="N85" s="9"/>
      <c r="O85" s="7"/>
      <c r="P85" s="8"/>
      <c r="Q85" s="7"/>
      <c r="R85" s="7"/>
      <c r="S85" s="8"/>
      <c r="T85" s="7"/>
      <c r="U85" s="7"/>
      <c r="V85" s="8"/>
      <c r="W85" s="7"/>
      <c r="X85" s="7"/>
      <c r="Y85" s="6"/>
    </row>
    <row r="86" ht="13.5" thickTop="1"/>
    <row r="88" ht="12.75">
      <c r="B88" s="4" t="s">
        <v>1</v>
      </c>
    </row>
    <row r="89" ht="12.75">
      <c r="B89" s="4" t="s">
        <v>0</v>
      </c>
    </row>
    <row r="93" spans="2:13" ht="12.75">
      <c r="B93" s="5"/>
      <c r="C93" s="2"/>
      <c r="D93" s="2"/>
      <c r="E93" s="2"/>
      <c r="F93" s="2"/>
      <c r="H93" s="2"/>
      <c r="M93" s="2"/>
    </row>
    <row r="94" spans="2:13" ht="12.75">
      <c r="B94" s="5"/>
      <c r="C94" s="2"/>
      <c r="D94" s="2"/>
      <c r="E94" s="2"/>
      <c r="F94" s="2"/>
      <c r="H94" s="2"/>
      <c r="M94" s="2"/>
    </row>
    <row r="95" spans="2:13" ht="12.75">
      <c r="B95" s="5"/>
      <c r="C95" s="2"/>
      <c r="D95" s="2"/>
      <c r="E95" s="2"/>
      <c r="F95" s="2"/>
      <c r="H95" s="2"/>
      <c r="M95" s="2"/>
    </row>
    <row r="96" spans="2:13" ht="12.75">
      <c r="B96" s="5"/>
      <c r="C96" s="2"/>
      <c r="D96" s="2"/>
      <c r="E96" s="2"/>
      <c r="F96" s="2"/>
      <c r="H96" s="2"/>
      <c r="M96" s="2"/>
    </row>
    <row r="97" spans="2:13" ht="12.75">
      <c r="B97" s="5"/>
      <c r="C97" s="2"/>
      <c r="D97" s="2"/>
      <c r="E97" s="2"/>
      <c r="F97" s="2"/>
      <c r="H97" s="2"/>
      <c r="M97" s="2"/>
    </row>
    <row r="98" spans="2:13" ht="12.75">
      <c r="B98" s="5"/>
      <c r="C98" s="2"/>
      <c r="D98" s="2"/>
      <c r="E98" s="2"/>
      <c r="F98" s="2"/>
      <c r="H98" s="2"/>
      <c r="M98" s="2"/>
    </row>
    <row r="99" spans="2:13" ht="12.75">
      <c r="B99" s="5"/>
      <c r="C99" s="2"/>
      <c r="D99" s="2"/>
      <c r="E99" s="2"/>
      <c r="F99" s="2"/>
      <c r="H99" s="2"/>
      <c r="M99" s="2"/>
    </row>
    <row r="100" spans="2:13" ht="12.75">
      <c r="B100" s="5"/>
      <c r="C100" s="2"/>
      <c r="D100" s="2"/>
      <c r="E100" s="2"/>
      <c r="F100" s="2"/>
      <c r="H100" s="2"/>
      <c r="M100" s="2"/>
    </row>
    <row r="101" spans="2:13" ht="12.75">
      <c r="B101" s="5"/>
      <c r="C101" s="2"/>
      <c r="D101" s="2"/>
      <c r="E101" s="2"/>
      <c r="F101" s="2"/>
      <c r="H101" s="2"/>
      <c r="M101" s="2"/>
    </row>
    <row r="102" spans="2:13" ht="12.75">
      <c r="B102" s="5"/>
      <c r="C102" s="2"/>
      <c r="D102" s="2"/>
      <c r="E102" s="2"/>
      <c r="F102" s="2"/>
      <c r="H102" s="2"/>
      <c r="M102" s="2"/>
    </row>
    <row r="103" spans="2:13" ht="12.75">
      <c r="B103" s="5"/>
      <c r="C103" s="2"/>
      <c r="D103" s="2"/>
      <c r="E103" s="2"/>
      <c r="F103" s="2"/>
      <c r="H103" s="2"/>
      <c r="M103" s="2"/>
    </row>
    <row r="104" spans="2:13" ht="12.75">
      <c r="B104" s="5"/>
      <c r="C104" s="2"/>
      <c r="D104" s="2"/>
      <c r="E104" s="2"/>
      <c r="F104" s="2"/>
      <c r="H104" s="2"/>
      <c r="M104" s="2"/>
    </row>
    <row r="105" spans="2:13" ht="12.75">
      <c r="B105" s="5"/>
      <c r="C105" s="2"/>
      <c r="D105" s="2"/>
      <c r="E105" s="2"/>
      <c r="F105" s="2"/>
      <c r="H105" s="2"/>
      <c r="M105" s="2"/>
    </row>
    <row r="106" spans="2:13" ht="12.75">
      <c r="B106" s="5"/>
      <c r="C106" s="2"/>
      <c r="D106" s="2"/>
      <c r="E106" s="2"/>
      <c r="F106" s="2"/>
      <c r="H106" s="2"/>
      <c r="M106" s="2"/>
    </row>
    <row r="107" spans="2:13" ht="12.75">
      <c r="B107" s="5"/>
      <c r="C107" s="2"/>
      <c r="D107" s="2"/>
      <c r="E107" s="2"/>
      <c r="F107" s="2"/>
      <c r="H107" s="2"/>
      <c r="M107" s="2"/>
    </row>
    <row r="108" spans="2:13" ht="12.75">
      <c r="B108" s="5"/>
      <c r="C108" s="2"/>
      <c r="D108" s="2"/>
      <c r="E108" s="2"/>
      <c r="F108" s="2"/>
      <c r="H108" s="2"/>
      <c r="M108" s="2"/>
    </row>
    <row r="109" spans="2:13" ht="12.75">
      <c r="B109" s="5"/>
      <c r="C109" s="2"/>
      <c r="D109" s="2"/>
      <c r="E109" s="2"/>
      <c r="F109" s="2"/>
      <c r="H109" s="2"/>
      <c r="M109" s="2"/>
    </row>
    <row r="110" spans="2:13" ht="12.75">
      <c r="B110" s="5"/>
      <c r="C110" s="2"/>
      <c r="D110" s="2"/>
      <c r="E110" s="2"/>
      <c r="F110" s="2"/>
      <c r="H110" s="2"/>
      <c r="M110" s="2"/>
    </row>
    <row r="111" spans="2:13" ht="12.75">
      <c r="B111" s="5"/>
      <c r="C111" s="2"/>
      <c r="D111" s="2"/>
      <c r="E111" s="2"/>
      <c r="F111" s="2"/>
      <c r="H111" s="2"/>
      <c r="M111" s="2"/>
    </row>
    <row r="112" spans="2:13" ht="12.75">
      <c r="B112" s="5"/>
      <c r="C112" s="2"/>
      <c r="D112" s="2"/>
      <c r="E112" s="2"/>
      <c r="F112" s="2"/>
      <c r="H112" s="2"/>
      <c r="M112" s="2"/>
    </row>
    <row r="113" spans="2:13" ht="12.75">
      <c r="B113" s="5"/>
      <c r="C113" s="2"/>
      <c r="D113" s="2"/>
      <c r="E113" s="2"/>
      <c r="F113" s="2"/>
      <c r="H113" s="2"/>
      <c r="M113" s="2"/>
    </row>
    <row r="114" spans="2:13" ht="12.75">
      <c r="B114" s="5"/>
      <c r="C114" s="2"/>
      <c r="D114" s="2"/>
      <c r="E114" s="2"/>
      <c r="F114" s="2"/>
      <c r="H114" s="2"/>
      <c r="M114" s="2"/>
    </row>
    <row r="115" spans="2:13" ht="12.75">
      <c r="B115" s="5"/>
      <c r="C115" s="2"/>
      <c r="D115" s="2"/>
      <c r="E115" s="2"/>
      <c r="F115" s="2"/>
      <c r="H115" s="2"/>
      <c r="M115" s="2"/>
    </row>
    <row r="116" spans="2:13" ht="12.75">
      <c r="B116" s="5"/>
      <c r="C116" s="2"/>
      <c r="D116" s="2"/>
      <c r="E116" s="2"/>
      <c r="F116" s="2"/>
      <c r="H116" s="2"/>
      <c r="M116" s="2"/>
    </row>
    <row r="117" spans="2:13" ht="12.75">
      <c r="B117" s="5"/>
      <c r="C117" s="2"/>
      <c r="D117" s="2"/>
      <c r="E117" s="2"/>
      <c r="F117" s="2"/>
      <c r="H117" s="2"/>
      <c r="M117" s="2"/>
    </row>
    <row r="118" spans="2:13" ht="12.75">
      <c r="B118" s="5"/>
      <c r="C118" s="2"/>
      <c r="D118" s="2"/>
      <c r="E118" s="2"/>
      <c r="F118" s="2"/>
      <c r="H118" s="2"/>
      <c r="M118" s="2"/>
    </row>
    <row r="119" spans="2:13" ht="12.75">
      <c r="B119" s="5"/>
      <c r="C119" s="2"/>
      <c r="D119" s="2"/>
      <c r="E119" s="2"/>
      <c r="F119" s="2"/>
      <c r="H119" s="2"/>
      <c r="M119" s="2"/>
    </row>
    <row r="120" spans="2:13" ht="12.75">
      <c r="B120" s="5"/>
      <c r="C120" s="2"/>
      <c r="D120" s="2"/>
      <c r="E120" s="2"/>
      <c r="F120" s="2"/>
      <c r="H120" s="2"/>
      <c r="M120" s="2"/>
    </row>
    <row r="121" spans="2:13" ht="12.75">
      <c r="B121" s="5"/>
      <c r="C121" s="2"/>
      <c r="D121" s="2"/>
      <c r="E121" s="2"/>
      <c r="F121" s="2"/>
      <c r="H121" s="2"/>
      <c r="M121" s="2"/>
    </row>
    <row r="122" spans="2:13" ht="12.75">
      <c r="B122" s="5"/>
      <c r="C122" s="2"/>
      <c r="D122" s="2"/>
      <c r="E122" s="2"/>
      <c r="F122" s="2"/>
      <c r="H122" s="2"/>
      <c r="M122" s="2"/>
    </row>
    <row r="123" spans="2:13" ht="12.75">
      <c r="B123" s="5"/>
      <c r="C123" s="2"/>
      <c r="D123" s="2"/>
      <c r="E123" s="2"/>
      <c r="F123" s="2"/>
      <c r="H123" s="2"/>
      <c r="M123" s="2"/>
    </row>
    <row r="124" spans="2:13" ht="12.75">
      <c r="B124" s="5"/>
      <c r="C124" s="2"/>
      <c r="D124" s="2"/>
      <c r="E124" s="2"/>
      <c r="F124" s="2"/>
      <c r="H124" s="2"/>
      <c r="M124" s="2"/>
    </row>
    <row r="125" spans="2:13" ht="12.75">
      <c r="B125" s="5"/>
      <c r="C125" s="2"/>
      <c r="D125" s="2"/>
      <c r="E125" s="2"/>
      <c r="F125" s="2"/>
      <c r="H125" s="2"/>
      <c r="M125" s="2"/>
    </row>
    <row r="126" spans="2:13" ht="12.75">
      <c r="B126" s="5"/>
      <c r="C126" s="2"/>
      <c r="D126" s="2"/>
      <c r="E126" s="2"/>
      <c r="F126" s="2"/>
      <c r="H126" s="2"/>
      <c r="M126" s="2"/>
    </row>
    <row r="127" spans="2:13" ht="12.75">
      <c r="B127" s="5"/>
      <c r="C127" s="2"/>
      <c r="D127" s="2"/>
      <c r="E127" s="2"/>
      <c r="F127" s="2"/>
      <c r="H127" s="2"/>
      <c r="M127" s="2"/>
    </row>
    <row r="128" spans="2:13" ht="12.75">
      <c r="B128" s="5"/>
      <c r="C128" s="2"/>
      <c r="D128" s="2"/>
      <c r="E128" s="2"/>
      <c r="F128" s="2"/>
      <c r="H128" s="2"/>
      <c r="M128" s="2"/>
    </row>
    <row r="129" spans="2:13" ht="12.75">
      <c r="B129" s="5"/>
      <c r="C129" s="2"/>
      <c r="D129" s="2"/>
      <c r="E129" s="2"/>
      <c r="F129" s="2"/>
      <c r="H129" s="2"/>
      <c r="M129" s="2"/>
    </row>
    <row r="130" spans="2:13" ht="12.75">
      <c r="B130" s="5"/>
      <c r="C130" s="2"/>
      <c r="D130" s="2"/>
      <c r="E130" s="2"/>
      <c r="F130" s="2"/>
      <c r="H130" s="2"/>
      <c r="M130" s="2"/>
    </row>
    <row r="131" spans="2:13" ht="12.75">
      <c r="B131" s="5"/>
      <c r="C131" s="2"/>
      <c r="D131" s="2"/>
      <c r="E131" s="2"/>
      <c r="F131" s="2"/>
      <c r="H131" s="2"/>
      <c r="M131" s="2"/>
    </row>
    <row r="132" spans="2:13" ht="12.75">
      <c r="B132" s="5"/>
      <c r="C132" s="2"/>
      <c r="D132" s="2"/>
      <c r="E132" s="2"/>
      <c r="F132" s="2"/>
      <c r="H132" s="2"/>
      <c r="M132" s="2"/>
    </row>
    <row r="133" spans="2:13" ht="12.75">
      <c r="B133" s="5"/>
      <c r="C133" s="2"/>
      <c r="D133" s="2"/>
      <c r="E133" s="2"/>
      <c r="F133" s="2"/>
      <c r="H133" s="2"/>
      <c r="M133" s="2"/>
    </row>
    <row r="134" spans="2:13" ht="12.75">
      <c r="B134" s="5"/>
      <c r="C134" s="2"/>
      <c r="D134" s="2"/>
      <c r="E134" s="2"/>
      <c r="F134" s="2"/>
      <c r="H134" s="2"/>
      <c r="M134" s="2"/>
    </row>
    <row r="135" spans="2:13" ht="12.75">
      <c r="B135" s="5"/>
      <c r="C135" s="2"/>
      <c r="D135" s="2"/>
      <c r="E135" s="2"/>
      <c r="F135" s="2"/>
      <c r="H135" s="2"/>
      <c r="M135" s="2"/>
    </row>
    <row r="136" spans="2:13" ht="12.75">
      <c r="B136" s="5"/>
      <c r="C136" s="2"/>
      <c r="D136" s="2"/>
      <c r="E136" s="2"/>
      <c r="F136" s="2"/>
      <c r="H136" s="2"/>
      <c r="M136" s="2"/>
    </row>
    <row r="137" spans="2:13" ht="12.75">
      <c r="B137" s="5"/>
      <c r="C137" s="2"/>
      <c r="D137" s="2"/>
      <c r="E137" s="2"/>
      <c r="F137" s="2"/>
      <c r="H137" s="2"/>
      <c r="M137" s="2"/>
    </row>
    <row r="138" spans="2:13" ht="12.75">
      <c r="B138" s="5"/>
      <c r="C138" s="2"/>
      <c r="D138" s="2"/>
      <c r="E138" s="2"/>
      <c r="F138" s="2"/>
      <c r="H138" s="2"/>
      <c r="M138" s="2"/>
    </row>
    <row r="139" spans="2:13" ht="12.75">
      <c r="B139" s="5"/>
      <c r="C139" s="2"/>
      <c r="D139" s="2"/>
      <c r="E139" s="2"/>
      <c r="F139" s="2"/>
      <c r="H139" s="2"/>
      <c r="M139" s="2"/>
    </row>
    <row r="140" spans="2:13" ht="12.75">
      <c r="B140" s="5"/>
      <c r="C140" s="2"/>
      <c r="D140" s="2"/>
      <c r="E140" s="2"/>
      <c r="F140" s="2"/>
      <c r="H140" s="2"/>
      <c r="M140" s="2"/>
    </row>
    <row r="141" spans="2:13" ht="12.75">
      <c r="B141" s="5"/>
      <c r="C141" s="2"/>
      <c r="D141" s="2"/>
      <c r="E141" s="2"/>
      <c r="F141" s="2"/>
      <c r="H141" s="2"/>
      <c r="M141" s="2"/>
    </row>
    <row r="142" spans="2:13" ht="12.75">
      <c r="B142" s="5"/>
      <c r="C142" s="2"/>
      <c r="D142" s="2"/>
      <c r="E142" s="2"/>
      <c r="F142" s="2"/>
      <c r="H142" s="2"/>
      <c r="M142" s="2"/>
    </row>
    <row r="143" spans="2:13" ht="12.75">
      <c r="B143" s="5"/>
      <c r="C143" s="2"/>
      <c r="D143" s="2"/>
      <c r="E143" s="2"/>
      <c r="F143" s="2"/>
      <c r="H143" s="2"/>
      <c r="M143" s="2"/>
    </row>
    <row r="144" spans="2:13" ht="12.75">
      <c r="B144" s="5"/>
      <c r="C144" s="2"/>
      <c r="D144" s="2"/>
      <c r="E144" s="2"/>
      <c r="F144" s="2"/>
      <c r="H144" s="2"/>
      <c r="M144" s="2"/>
    </row>
    <row r="145" spans="2:13" ht="12.75">
      <c r="B145" s="5"/>
      <c r="C145" s="2"/>
      <c r="D145" s="2"/>
      <c r="E145" s="2"/>
      <c r="F145" s="2"/>
      <c r="H145" s="2"/>
      <c r="M145" s="2"/>
    </row>
    <row r="146" spans="2:13" ht="12.75">
      <c r="B146" s="5"/>
      <c r="C146" s="2"/>
      <c r="D146" s="2"/>
      <c r="E146" s="2"/>
      <c r="F146" s="2"/>
      <c r="H146" s="2"/>
      <c r="M146" s="2"/>
    </row>
    <row r="147" spans="2:13" ht="12.75">
      <c r="B147" s="5"/>
      <c r="C147" s="2"/>
      <c r="D147" s="2"/>
      <c r="E147" s="2"/>
      <c r="F147" s="2"/>
      <c r="H147" s="2"/>
      <c r="M147" s="2"/>
    </row>
    <row r="148" spans="2:13" ht="12.75">
      <c r="B148" s="5"/>
      <c r="C148" s="2"/>
      <c r="D148" s="2"/>
      <c r="E148" s="2"/>
      <c r="F148" s="2"/>
      <c r="H148" s="2"/>
      <c r="M148" s="2"/>
    </row>
    <row r="149" spans="2:13" ht="12.75">
      <c r="B149" s="5"/>
      <c r="C149" s="2"/>
      <c r="D149" s="2"/>
      <c r="E149" s="2"/>
      <c r="F149" s="2"/>
      <c r="H149" s="2"/>
      <c r="M149" s="2"/>
    </row>
    <row r="150" spans="2:13" ht="12.75">
      <c r="B150" s="5"/>
      <c r="C150" s="2"/>
      <c r="D150" s="2"/>
      <c r="E150" s="2"/>
      <c r="F150" s="2"/>
      <c r="H150" s="2"/>
      <c r="M150" s="2"/>
    </row>
    <row r="151" spans="2:13" ht="12.75">
      <c r="B151" s="5"/>
      <c r="C151" s="2"/>
      <c r="D151" s="2"/>
      <c r="E151" s="2"/>
      <c r="F151" s="2"/>
      <c r="H151" s="2"/>
      <c r="M151" s="2"/>
    </row>
    <row r="152" spans="2:13" ht="12.75">
      <c r="B152" s="5"/>
      <c r="C152" s="2"/>
      <c r="D152" s="2"/>
      <c r="E152" s="2"/>
      <c r="F152" s="2"/>
      <c r="H152" s="2"/>
      <c r="M152" s="2"/>
    </row>
    <row r="153" spans="2:13" ht="12.75">
      <c r="B153" s="5"/>
      <c r="C153" s="2"/>
      <c r="D153" s="2"/>
      <c r="E153" s="2"/>
      <c r="F153" s="2"/>
      <c r="H153" s="2"/>
      <c r="M153" s="2"/>
    </row>
    <row r="154" spans="2:13" ht="12.75">
      <c r="B154" s="5"/>
      <c r="C154" s="2"/>
      <c r="D154" s="2"/>
      <c r="E154" s="2"/>
      <c r="F154" s="2"/>
      <c r="H154" s="2"/>
      <c r="M154" s="2"/>
    </row>
    <row r="155" spans="2:13" ht="12.75">
      <c r="B155" s="5"/>
      <c r="C155" s="2"/>
      <c r="D155" s="2"/>
      <c r="E155" s="2"/>
      <c r="F155" s="2"/>
      <c r="H155" s="2"/>
      <c r="M155" s="2"/>
    </row>
    <row r="156" spans="2:13" ht="12.75">
      <c r="B156" s="5"/>
      <c r="C156" s="2"/>
      <c r="D156" s="2"/>
      <c r="E156" s="2"/>
      <c r="F156" s="2"/>
      <c r="H156" s="2"/>
      <c r="M156" s="2"/>
    </row>
    <row r="157" spans="2:13" ht="12.75">
      <c r="B157" s="5"/>
      <c r="C157" s="2"/>
      <c r="D157" s="2"/>
      <c r="E157" s="2"/>
      <c r="F157" s="2"/>
      <c r="H157" s="2"/>
      <c r="M157" s="2"/>
    </row>
    <row r="158" spans="2:13" ht="12.75">
      <c r="B158" s="5"/>
      <c r="C158" s="2"/>
      <c r="D158" s="2"/>
      <c r="E158" s="2"/>
      <c r="F158" s="2"/>
      <c r="H158" s="2"/>
      <c r="M158" s="2"/>
    </row>
    <row r="159" spans="2:13" ht="12.75">
      <c r="B159" s="5"/>
      <c r="C159" s="2"/>
      <c r="D159" s="2"/>
      <c r="E159" s="2"/>
      <c r="F159" s="2"/>
      <c r="H159" s="2"/>
      <c r="M159" s="2"/>
    </row>
    <row r="160" spans="2:13" ht="12.75">
      <c r="B160" s="5"/>
      <c r="C160" s="2"/>
      <c r="D160" s="2"/>
      <c r="E160" s="2"/>
      <c r="F160" s="2"/>
      <c r="H160" s="2"/>
      <c r="M160" s="2"/>
    </row>
    <row r="161" spans="2:13" ht="12.75">
      <c r="B161" s="5"/>
      <c r="C161" s="2"/>
      <c r="D161" s="2"/>
      <c r="E161" s="2"/>
      <c r="F161" s="2"/>
      <c r="H161" s="2"/>
      <c r="M161" s="2"/>
    </row>
    <row r="162" spans="2:13" ht="12.75">
      <c r="B162" s="5"/>
      <c r="C162" s="2"/>
      <c r="D162" s="2"/>
      <c r="E162" s="2"/>
      <c r="F162" s="2"/>
      <c r="H162" s="2"/>
      <c r="M162" s="2"/>
    </row>
    <row r="163" spans="2:13" ht="12.75">
      <c r="B163" s="5"/>
      <c r="C163" s="2"/>
      <c r="D163" s="2"/>
      <c r="E163" s="2"/>
      <c r="F163" s="2"/>
      <c r="H163" s="2"/>
      <c r="M163" s="2"/>
    </row>
    <row r="164" spans="2:13" ht="12.75">
      <c r="B164" s="5"/>
      <c r="C164" s="2"/>
      <c r="D164" s="2"/>
      <c r="E164" s="2"/>
      <c r="F164" s="2"/>
      <c r="H164" s="2"/>
      <c r="M164" s="2"/>
    </row>
    <row r="165" spans="2:13" ht="12.75">
      <c r="B165" s="5"/>
      <c r="C165" s="2"/>
      <c r="D165" s="2"/>
      <c r="E165" s="2"/>
      <c r="F165" s="2"/>
      <c r="H165" s="2"/>
      <c r="M16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2008-10-06T20:01:43Z</dcterms:created>
  <dcterms:modified xsi:type="dcterms:W3CDTF">2008-10-06T20:01:57Z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