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300" windowHeight="8472"/>
  </bookViews>
  <sheets>
    <sheet name="2013 LEHD" sheetId="1" r:id="rId1"/>
  </sheets>
  <calcPr calcId="145621"/>
</workbook>
</file>

<file path=xl/calcChain.xml><?xml version="1.0" encoding="utf-8"?>
<calcChain xmlns="http://schemas.openxmlformats.org/spreadsheetml/2006/main">
  <c r="H42" i="1" l="1"/>
  <c r="G42" i="1"/>
  <c r="F42" i="1"/>
  <c r="D42" i="1"/>
  <c r="H41" i="1"/>
  <c r="G41" i="1"/>
  <c r="F41" i="1"/>
  <c r="D41" i="1"/>
  <c r="H40" i="1"/>
  <c r="G40" i="1"/>
  <c r="F40" i="1"/>
  <c r="D40" i="1"/>
  <c r="H39" i="1"/>
  <c r="G39" i="1"/>
  <c r="F39" i="1"/>
  <c r="D39" i="1"/>
  <c r="H38" i="1"/>
  <c r="H37" i="1"/>
  <c r="G37" i="1"/>
  <c r="F37" i="1"/>
  <c r="D37" i="1"/>
  <c r="H36" i="1"/>
  <c r="G36" i="1"/>
  <c r="F36" i="1"/>
  <c r="D36" i="1"/>
  <c r="H35" i="1"/>
  <c r="G35" i="1"/>
  <c r="F35" i="1"/>
  <c r="D35" i="1"/>
  <c r="H34" i="1"/>
  <c r="G34" i="1"/>
  <c r="F34" i="1"/>
  <c r="D34" i="1"/>
  <c r="H33" i="1"/>
  <c r="G33" i="1"/>
  <c r="F33" i="1"/>
  <c r="D33" i="1"/>
  <c r="H32" i="1"/>
  <c r="G32" i="1"/>
  <c r="F32" i="1"/>
  <c r="D32" i="1"/>
  <c r="H31" i="1"/>
  <c r="H30" i="1"/>
  <c r="G30" i="1"/>
  <c r="F30" i="1"/>
  <c r="D30" i="1"/>
  <c r="H29" i="1"/>
  <c r="G29" i="1"/>
  <c r="F29" i="1"/>
  <c r="D29" i="1"/>
  <c r="H28" i="1"/>
  <c r="G28" i="1"/>
  <c r="F28" i="1"/>
  <c r="D28" i="1"/>
  <c r="H27" i="1"/>
  <c r="G27" i="1"/>
  <c r="F27" i="1"/>
  <c r="D27" i="1"/>
  <c r="H26" i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7" i="1"/>
  <c r="G7" i="1"/>
  <c r="F7" i="1"/>
  <c r="D7" i="1"/>
  <c r="D8" i="1" l="1"/>
  <c r="F38" i="1"/>
  <c r="F31" i="1"/>
  <c r="G31" i="1"/>
  <c r="F26" i="1"/>
  <c r="F21" i="1"/>
  <c r="G21" i="1"/>
  <c r="F16" i="1"/>
  <c r="H8" i="1"/>
  <c r="F8" i="1"/>
  <c r="H6" i="1"/>
  <c r="F6" i="1"/>
  <c r="G8" i="1"/>
  <c r="G6" i="1"/>
  <c r="G16" i="1"/>
  <c r="D21" i="1"/>
  <c r="G26" i="1"/>
  <c r="D31" i="1"/>
  <c r="G38" i="1"/>
  <c r="D16" i="1"/>
  <c r="D26" i="1"/>
  <c r="D38" i="1"/>
  <c r="D6" i="1" l="1"/>
</calcChain>
</file>

<file path=xl/sharedStrings.xml><?xml version="1.0" encoding="utf-8"?>
<sst xmlns="http://schemas.openxmlformats.org/spreadsheetml/2006/main" count="43" uniqueCount="43">
  <si>
    <t>Jurisdictions</t>
  </si>
  <si>
    <t>Communting INTO*</t>
  </si>
  <si>
    <t>Communting OUT OF*</t>
  </si>
  <si>
    <t>NET (IN-OUT)</t>
  </si>
  <si>
    <t>Residents who work in own Jurisdiction</t>
  </si>
  <si>
    <t>Percent who work in Jurisdiction of Residence</t>
  </si>
  <si>
    <t>Percent of Jurisdiction Jobs held by Residents</t>
  </si>
  <si>
    <t>Percent of Jurisdiction Jobs held by Non-Residents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</si>
  <si>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</si>
  <si>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</si>
  <si>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</si>
  <si>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</si>
  <si>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</si>
  <si>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</si>
  <si>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</si>
  <si>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</si>
  <si>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</si>
  <si>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</si>
  <si>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</si>
  <si>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</si>
  <si>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 REGION</t>
  </si>
  <si>
    <t>Calvert County</t>
  </si>
  <si>
    <t>Charles County</t>
  </si>
  <si>
    <t>St. Mary's County</t>
  </si>
  <si>
    <t>WESTERN MARYLAND REGION</t>
  </si>
  <si>
    <t>Allegany County</t>
  </si>
  <si>
    <t>Garrett County</t>
  </si>
  <si>
    <t>Washington County</t>
  </si>
  <si>
    <t>UPPER EASTERN SHORE REGION</t>
  </si>
  <si>
    <t>Caroline County</t>
  </si>
  <si>
    <t>Cecil County</t>
  </si>
  <si>
    <t>Kent County</t>
  </si>
  <si>
    <t>Queen Anne's County</t>
  </si>
  <si>
    <t>Talbot County</t>
  </si>
  <si>
    <t>LOWER EASTERN SHORE REGION</t>
  </si>
  <si>
    <t>Dorchester County</t>
  </si>
  <si>
    <t>Somerset County</t>
  </si>
  <si>
    <t>Wicomico County</t>
  </si>
  <si>
    <t>Worcester County</t>
  </si>
  <si>
    <t>* Inter-county commuters only.  These columns do not include residents who live and work in their own jurisdictions (shown in data column 5).</t>
  </si>
  <si>
    <t>Prepared by the Maryland Department of Planning,  September 2015</t>
  </si>
  <si>
    <t>Primary Jobs</t>
  </si>
  <si>
    <t>Table 8. Journey-To-Work Commutation Summary For Maryland'S Jurisdictions - 2010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</si>
</sst>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Helv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1" fillId="0" borderId="0"/>
    <xf numFmtId="0" fontId="9" fillId="0" borderId="0"/>
    <xf numFmtId="0" fontId="8" fillId="0" borderId="0"/>
    <xf numFmtId="0" fontId="9" fillId="0" borderId="0"/>
    <xf numFmtId="0" fontId="1" fillId="2" borderId="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3" fontId="2" fillId="0" borderId="5" xfId="0" applyNumberFormat="1" applyFont="1" applyBorder="1"/>
    <xf numFmtId="164" fontId="2" fillId="0" borderId="5" xfId="1" applyNumberFormat="1" applyFont="1" applyBorder="1"/>
    <xf numFmtId="0" fontId="5" fillId="0" borderId="6" xfId="0" applyFont="1" applyBorder="1"/>
    <xf numFmtId="3" fontId="0" fillId="0" borderId="7" xfId="0" applyNumberFormat="1" applyFont="1" applyBorder="1"/>
    <xf numFmtId="3" fontId="2" fillId="0" borderId="7" xfId="0" applyNumberFormat="1" applyFont="1" applyBorder="1"/>
    <xf numFmtId="164" fontId="0" fillId="0" borderId="7" xfId="1" applyNumberFormat="1" applyFont="1" applyBorder="1"/>
    <xf numFmtId="164" fontId="2" fillId="0" borderId="7" xfId="1" applyNumberFormat="1" applyFont="1" applyBorder="1"/>
    <xf numFmtId="0" fontId="0" fillId="0" borderId="6" xfId="0" applyFont="1" applyBorder="1"/>
    <xf numFmtId="0" fontId="2" fillId="0" borderId="6" xfId="0" applyFont="1" applyBorder="1"/>
    <xf numFmtId="0" fontId="0" fillId="0" borderId="8" xfId="0" applyFont="1" applyBorder="1"/>
    <xf numFmtId="3" fontId="0" fillId="0" borderId="9" xfId="0" applyNumberFormat="1" applyFont="1" applyBorder="1"/>
    <xf numFmtId="164" fontId="0" fillId="0" borderId="9" xfId="1" applyNumberFormat="1" applyFont="1" applyBorder="1"/>
    <xf numFmtId="0" fontId="7" fillId="0" borderId="0" xfId="2" applyFont="1"/>
    <xf numFmtId="0" fontId="7" fillId="0" borderId="0" xfId="2" applyFont="1" applyFill="1" applyBorder="1"/>
  </cellXfs>
  <cellStyles count="12">
    <cellStyle name="Currency 2" xfId="3"/>
    <cellStyle name="Normal" xfId="0" builtinId="0"/>
    <cellStyle name="Normal 2" xfId="4"/>
    <cellStyle name="Normal 2 2" xfId="5"/>
    <cellStyle name="Normal 2 3" xfId="6"/>
    <cellStyle name="Normal 3" xfId="7"/>
    <cellStyle name="Normal 4" xfId="2"/>
    <cellStyle name="Note 2" xfId="8"/>
    <cellStyle name="Percent" xfId="1" builtinId="5"/>
    <cellStyle name="Percent 2" xfId="9"/>
    <cellStyle name="Percent 2 2" xfId="10"/>
    <cellStyle name="Percent 2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workbookViewId="0"/>
  </sheetViews>
  <sheetFormatPr defaultRowHeight="14.4" x14ac:dyDescent="0.3"/>
  <cols>
    <col min="1" max="1" width="34.33203125" customWidth="1"/>
    <col min="2" max="8" width="14.33203125" customWidth="1"/>
  </cols>
  <sheetData>
    <row r="1" spans="1:8" ht="21" x14ac:dyDescent="0.4">
      <c r="A1" s="1" t="s">
        <v>42</v>
      </c>
      <c r="B1" s="2"/>
      <c r="C1" s="2"/>
    </row>
    <row r="2" spans="1:8" ht="21" x14ac:dyDescent="0.4">
      <c r="A2" s="1"/>
      <c r="B2" s="3" t="s">
        <v>41</v>
      </c>
      <c r="C2" s="2"/>
    </row>
    <row r="3" spans="1:8" ht="21" x14ac:dyDescent="0.4">
      <c r="A3" s="1"/>
      <c r="B3" s="2"/>
      <c r="C3" s="2"/>
    </row>
    <row r="4" spans="1:8" x14ac:dyDescent="0.3">
      <c r="A4" s="2"/>
      <c r="B4" s="2"/>
      <c r="C4" s="2"/>
    </row>
    <row r="5" spans="1:8" ht="58.2" customHeight="1" x14ac:dyDescent="0.3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8" x14ac:dyDescent="0.3">
      <c r="A6" s="6" t="s">
        <v>8</v>
      </c>
      <c r="B6" s="7">
        <v>1291223</v>
      </c>
      <c r="C6" s="7">
        <v>1481000</v>
      </c>
      <c r="D6" s="7">
        <f>SUM(D8,D16,D21,D26,D31,D38)</f>
        <v>-189777</v>
      </c>
      <c r="E6" s="7">
        <v>950699</v>
      </c>
      <c r="F6" s="8">
        <f>IF(A6="","",E6/(E6+C6))</f>
        <v>0.39096080559312646</v>
      </c>
      <c r="G6" s="8">
        <f>IF(A6="","",E6/(E6+B6))</f>
        <v>0.424055341800473</v>
      </c>
      <c r="H6" s="8">
        <f>IF(A6="","",B6/(B6+E6))</f>
        <v>0.575944658199527</v>
      </c>
    </row>
    <row r="7" spans="1:8" x14ac:dyDescent="0.3">
      <c r="A7" s="9"/>
      <c r="B7" s="10"/>
      <c r="C7" s="11"/>
      <c r="D7" s="10" t="str">
        <f t="shared" ref="D7:D42" si="0">IF(A7="","",B7-C7)</f>
        <v/>
      </c>
      <c r="E7" s="11"/>
      <c r="F7" s="12" t="str">
        <f t="shared" ref="F7:F42" si="1">IF(A7="","",E7/(E7+C7))</f>
        <v/>
      </c>
      <c r="G7" s="12" t="str">
        <f t="shared" ref="G7:G42" si="2">IF(A7="","",E7/(E7+B7))</f>
        <v/>
      </c>
      <c r="H7" s="12" t="str">
        <f t="shared" ref="H7:H42" si="3">IF(A7="","",B7/(B7+E7))</f>
        <v/>
      </c>
    </row>
    <row r="8" spans="1:8" x14ac:dyDescent="0.3">
      <c r="A8" s="9" t="s">
        <v>9</v>
      </c>
      <c r="B8" s="11">
        <v>676759</v>
      </c>
      <c r="C8" s="11">
        <v>688323</v>
      </c>
      <c r="D8" s="11">
        <f>SUM(D9:D14)</f>
        <v>-11564</v>
      </c>
      <c r="E8" s="11">
        <v>434955</v>
      </c>
      <c r="F8" s="13">
        <f t="shared" si="1"/>
        <v>0.38721937044970167</v>
      </c>
      <c r="G8" s="13">
        <f t="shared" si="2"/>
        <v>0.39124720926425322</v>
      </c>
      <c r="H8" s="13">
        <f t="shared" si="3"/>
        <v>0.60875279073574673</v>
      </c>
    </row>
    <row r="9" spans="1:8" x14ac:dyDescent="0.3">
      <c r="A9" s="14" t="s">
        <v>10</v>
      </c>
      <c r="B9" s="10">
        <v>126888</v>
      </c>
      <c r="C9" s="10">
        <v>136565</v>
      </c>
      <c r="D9" s="10">
        <f t="shared" si="0"/>
        <v>-9677</v>
      </c>
      <c r="E9" s="10">
        <v>91352</v>
      </c>
      <c r="F9" s="12">
        <f t="shared" si="1"/>
        <v>0.4008125765081148</v>
      </c>
      <c r="G9" s="12">
        <f t="shared" si="2"/>
        <v>0.41858504398826979</v>
      </c>
      <c r="H9" s="12">
        <f t="shared" si="3"/>
        <v>0.58141495601173021</v>
      </c>
    </row>
    <row r="10" spans="1:8" x14ac:dyDescent="0.3">
      <c r="A10" s="14" t="s">
        <v>11</v>
      </c>
      <c r="B10" s="10">
        <v>198323</v>
      </c>
      <c r="C10" s="10">
        <v>209720</v>
      </c>
      <c r="D10" s="10">
        <f t="shared" si="0"/>
        <v>-11397</v>
      </c>
      <c r="E10" s="10">
        <v>148822</v>
      </c>
      <c r="F10" s="12">
        <f t="shared" si="1"/>
        <v>0.41507550022033679</v>
      </c>
      <c r="G10" s="12">
        <f t="shared" si="2"/>
        <v>0.42870270348125422</v>
      </c>
      <c r="H10" s="12">
        <f t="shared" si="3"/>
        <v>0.57129729651874572</v>
      </c>
    </row>
    <row r="11" spans="1:8" x14ac:dyDescent="0.3">
      <c r="A11" s="14" t="s">
        <v>12</v>
      </c>
      <c r="B11" s="10">
        <v>24945</v>
      </c>
      <c r="C11" s="10">
        <v>55396</v>
      </c>
      <c r="D11" s="10">
        <f t="shared" si="0"/>
        <v>-30451</v>
      </c>
      <c r="E11" s="10">
        <v>22597</v>
      </c>
      <c r="F11" s="12">
        <f t="shared" si="1"/>
        <v>0.28973112971676945</v>
      </c>
      <c r="G11" s="12">
        <f t="shared" si="2"/>
        <v>0.47530604518110303</v>
      </c>
      <c r="H11" s="12">
        <f t="shared" si="3"/>
        <v>0.52469395481889702</v>
      </c>
    </row>
    <row r="12" spans="1:8" x14ac:dyDescent="0.3">
      <c r="A12" s="14" t="s">
        <v>13</v>
      </c>
      <c r="B12" s="10">
        <v>29640</v>
      </c>
      <c r="C12" s="10">
        <v>70459</v>
      </c>
      <c r="D12" s="10">
        <f t="shared" si="0"/>
        <v>-40819</v>
      </c>
      <c r="E12" s="10">
        <v>35029</v>
      </c>
      <c r="F12" s="12">
        <f t="shared" si="1"/>
        <v>0.33206620658273928</v>
      </c>
      <c r="G12" s="12">
        <f t="shared" si="2"/>
        <v>0.54166602236001793</v>
      </c>
      <c r="H12" s="12">
        <f t="shared" si="3"/>
        <v>0.45833397763998207</v>
      </c>
    </row>
    <row r="13" spans="1:8" x14ac:dyDescent="0.3">
      <c r="A13" s="14" t="s">
        <v>14</v>
      </c>
      <c r="B13" s="10">
        <v>102291</v>
      </c>
      <c r="C13" s="10">
        <v>95485</v>
      </c>
      <c r="D13" s="10">
        <f t="shared" si="0"/>
        <v>6806</v>
      </c>
      <c r="E13" s="10">
        <v>35187</v>
      </c>
      <c r="F13" s="12">
        <f t="shared" si="1"/>
        <v>0.26927727439696336</v>
      </c>
      <c r="G13" s="12">
        <f t="shared" si="2"/>
        <v>0.2559464059704098</v>
      </c>
      <c r="H13" s="12">
        <f t="shared" si="3"/>
        <v>0.74405359402959015</v>
      </c>
    </row>
    <row r="14" spans="1:8" x14ac:dyDescent="0.3">
      <c r="A14" s="14" t="s">
        <v>15</v>
      </c>
      <c r="B14" s="10">
        <v>194672</v>
      </c>
      <c r="C14" s="10">
        <v>120698</v>
      </c>
      <c r="D14" s="10">
        <f t="shared" si="0"/>
        <v>73974</v>
      </c>
      <c r="E14" s="10">
        <v>101968</v>
      </c>
      <c r="F14" s="12">
        <f t="shared" si="1"/>
        <v>0.45794149084278696</v>
      </c>
      <c r="G14" s="12">
        <f t="shared" si="2"/>
        <v>0.34374325782092774</v>
      </c>
      <c r="H14" s="12">
        <f t="shared" si="3"/>
        <v>0.65625674217907226</v>
      </c>
    </row>
    <row r="15" spans="1:8" x14ac:dyDescent="0.3">
      <c r="A15" s="14"/>
      <c r="B15" s="10"/>
      <c r="C15" s="10"/>
      <c r="D15" s="10" t="str">
        <f t="shared" si="0"/>
        <v/>
      </c>
      <c r="E15" s="10"/>
      <c r="F15" s="12" t="str">
        <f t="shared" si="1"/>
        <v/>
      </c>
      <c r="G15" s="12" t="str">
        <f t="shared" si="2"/>
        <v/>
      </c>
      <c r="H15" s="12" t="str">
        <f t="shared" si="3"/>
        <v/>
      </c>
    </row>
    <row r="16" spans="1:8" x14ac:dyDescent="0.3">
      <c r="A16" s="9" t="s">
        <v>16</v>
      </c>
      <c r="B16" s="11">
        <v>449070</v>
      </c>
      <c r="C16" s="11">
        <v>544318</v>
      </c>
      <c r="D16" s="11">
        <f t="shared" si="0"/>
        <v>-95248</v>
      </c>
      <c r="E16" s="11">
        <v>353012</v>
      </c>
      <c r="F16" s="13">
        <f t="shared" si="1"/>
        <v>0.39340265008413849</v>
      </c>
      <c r="G16" s="13">
        <f t="shared" si="2"/>
        <v>0.4401195887702255</v>
      </c>
      <c r="H16" s="13">
        <f t="shared" si="3"/>
        <v>0.5598804112297745</v>
      </c>
    </row>
    <row r="17" spans="1:8" x14ac:dyDescent="0.3">
      <c r="A17" s="14" t="s">
        <v>17</v>
      </c>
      <c r="B17" s="10">
        <v>43089</v>
      </c>
      <c r="C17" s="10">
        <v>63768</v>
      </c>
      <c r="D17" s="10">
        <f t="shared" si="0"/>
        <v>-20679</v>
      </c>
      <c r="E17" s="10">
        <v>40770</v>
      </c>
      <c r="F17" s="12">
        <f t="shared" si="1"/>
        <v>0.39000172186190668</v>
      </c>
      <c r="G17" s="12">
        <f t="shared" si="2"/>
        <v>0.48617321933245089</v>
      </c>
      <c r="H17" s="12">
        <f t="shared" si="3"/>
        <v>0.51382678066754905</v>
      </c>
    </row>
    <row r="18" spans="1:8" x14ac:dyDescent="0.3">
      <c r="A18" s="14" t="s">
        <v>18</v>
      </c>
      <c r="B18" s="10">
        <v>230842</v>
      </c>
      <c r="C18" s="10">
        <v>214545</v>
      </c>
      <c r="D18" s="10">
        <f t="shared" si="0"/>
        <v>16297</v>
      </c>
      <c r="E18" s="10">
        <v>205901</v>
      </c>
      <c r="F18" s="12">
        <f t="shared" si="1"/>
        <v>0.48972043972353169</v>
      </c>
      <c r="G18" s="12">
        <f t="shared" si="2"/>
        <v>0.47144659445028314</v>
      </c>
      <c r="H18" s="12">
        <f t="shared" si="3"/>
        <v>0.52855340554971686</v>
      </c>
    </row>
    <row r="19" spans="1:8" x14ac:dyDescent="0.3">
      <c r="A19" s="14" t="s">
        <v>19</v>
      </c>
      <c r="B19" s="10">
        <v>175139</v>
      </c>
      <c r="C19" s="10">
        <v>266005</v>
      </c>
      <c r="D19" s="10">
        <f t="shared" si="0"/>
        <v>-90866</v>
      </c>
      <c r="E19" s="10">
        <v>106341</v>
      </c>
      <c r="F19" s="12">
        <f t="shared" si="1"/>
        <v>0.28559726705805888</v>
      </c>
      <c r="G19" s="12">
        <f t="shared" si="2"/>
        <v>0.37779238311780589</v>
      </c>
      <c r="H19" s="12">
        <f t="shared" si="3"/>
        <v>0.62220761688219417</v>
      </c>
    </row>
    <row r="20" spans="1:8" x14ac:dyDescent="0.3">
      <c r="A20" s="14"/>
      <c r="B20" s="10"/>
      <c r="C20" s="10"/>
      <c r="D20" s="10" t="str">
        <f t="shared" si="0"/>
        <v/>
      </c>
      <c r="E20" s="10"/>
      <c r="F20" s="12" t="str">
        <f t="shared" si="1"/>
        <v/>
      </c>
      <c r="G20" s="12" t="str">
        <f t="shared" si="2"/>
        <v/>
      </c>
      <c r="H20" s="12" t="str">
        <f t="shared" si="3"/>
        <v/>
      </c>
    </row>
    <row r="21" spans="1:8" x14ac:dyDescent="0.3">
      <c r="A21" s="9" t="s">
        <v>20</v>
      </c>
      <c r="B21" s="11">
        <v>41016</v>
      </c>
      <c r="C21" s="11">
        <v>94301</v>
      </c>
      <c r="D21" s="11">
        <f t="shared" si="0"/>
        <v>-53285</v>
      </c>
      <c r="E21" s="11">
        <v>41003</v>
      </c>
      <c r="F21" s="13">
        <f t="shared" si="1"/>
        <v>0.30304351682137998</v>
      </c>
      <c r="G21" s="13">
        <f t="shared" si="2"/>
        <v>0.49992075007010572</v>
      </c>
      <c r="H21" s="13">
        <f t="shared" si="3"/>
        <v>0.50007924992989428</v>
      </c>
    </row>
    <row r="22" spans="1:8" x14ac:dyDescent="0.3">
      <c r="A22" s="14" t="s">
        <v>21</v>
      </c>
      <c r="B22" s="10">
        <v>8236</v>
      </c>
      <c r="C22" s="10">
        <v>23079</v>
      </c>
      <c r="D22" s="10">
        <f t="shared" si="0"/>
        <v>-14843</v>
      </c>
      <c r="E22" s="10">
        <v>9083</v>
      </c>
      <c r="F22" s="12">
        <f t="shared" si="1"/>
        <v>0.28241402897829737</v>
      </c>
      <c r="G22" s="12">
        <f t="shared" si="2"/>
        <v>0.52445291298573826</v>
      </c>
      <c r="H22" s="12">
        <f t="shared" si="3"/>
        <v>0.47554708701426179</v>
      </c>
    </row>
    <row r="23" spans="1:8" x14ac:dyDescent="0.3">
      <c r="A23" s="14" t="s">
        <v>22</v>
      </c>
      <c r="B23" s="10">
        <v>18814</v>
      </c>
      <c r="C23" s="10">
        <v>47669</v>
      </c>
      <c r="D23" s="10">
        <f t="shared" si="0"/>
        <v>-28855</v>
      </c>
      <c r="E23" s="10">
        <v>13915</v>
      </c>
      <c r="F23" s="12">
        <f t="shared" si="1"/>
        <v>0.2259515458560665</v>
      </c>
      <c r="G23" s="12">
        <f t="shared" si="2"/>
        <v>0.42515811665495434</v>
      </c>
      <c r="H23" s="12">
        <f t="shared" si="3"/>
        <v>0.57484188334504571</v>
      </c>
    </row>
    <row r="24" spans="1:8" x14ac:dyDescent="0.3">
      <c r="A24" s="14" t="s">
        <v>23</v>
      </c>
      <c r="B24" s="10">
        <v>13966</v>
      </c>
      <c r="C24" s="10">
        <v>23553</v>
      </c>
      <c r="D24" s="10">
        <f t="shared" si="0"/>
        <v>-9587</v>
      </c>
      <c r="E24" s="10">
        <v>18005</v>
      </c>
      <c r="F24" s="12">
        <f t="shared" si="1"/>
        <v>0.43324991578035515</v>
      </c>
      <c r="G24" s="12">
        <f t="shared" si="2"/>
        <v>0.56316661974914761</v>
      </c>
      <c r="H24" s="12">
        <f t="shared" si="3"/>
        <v>0.43683338025085233</v>
      </c>
    </row>
    <row r="25" spans="1:8" x14ac:dyDescent="0.3">
      <c r="A25" s="14"/>
      <c r="B25" s="10"/>
      <c r="C25" s="10"/>
      <c r="D25" s="10" t="str">
        <f t="shared" si="0"/>
        <v/>
      </c>
      <c r="E25" s="10"/>
      <c r="F25" s="12" t="str">
        <f t="shared" si="1"/>
        <v/>
      </c>
      <c r="G25" s="12" t="str">
        <f t="shared" si="2"/>
        <v/>
      </c>
      <c r="H25" s="12" t="str">
        <f t="shared" si="3"/>
        <v/>
      </c>
    </row>
    <row r="26" spans="1:8" x14ac:dyDescent="0.3">
      <c r="A26" s="9" t="s">
        <v>24</v>
      </c>
      <c r="B26" s="11">
        <v>52317</v>
      </c>
      <c r="C26" s="11">
        <v>45663</v>
      </c>
      <c r="D26" s="11">
        <f t="shared" si="0"/>
        <v>6654</v>
      </c>
      <c r="E26" s="11">
        <v>52360</v>
      </c>
      <c r="F26" s="13">
        <f t="shared" si="1"/>
        <v>0.53416035012191021</v>
      </c>
      <c r="G26" s="13">
        <f t="shared" si="2"/>
        <v>0.50020539373501338</v>
      </c>
      <c r="H26" s="13">
        <f t="shared" si="3"/>
        <v>0.49979460626498656</v>
      </c>
    </row>
    <row r="27" spans="1:8" x14ac:dyDescent="0.3">
      <c r="A27" s="14" t="s">
        <v>25</v>
      </c>
      <c r="B27" s="10">
        <v>11779</v>
      </c>
      <c r="C27" s="10">
        <v>9086</v>
      </c>
      <c r="D27" s="10">
        <f t="shared" si="0"/>
        <v>2693</v>
      </c>
      <c r="E27" s="10">
        <v>16123</v>
      </c>
      <c r="F27" s="12">
        <f t="shared" si="1"/>
        <v>0.63957316831290412</v>
      </c>
      <c r="G27" s="12">
        <f t="shared" si="2"/>
        <v>0.57784388215898497</v>
      </c>
      <c r="H27" s="12">
        <f t="shared" si="3"/>
        <v>0.42215611784101498</v>
      </c>
    </row>
    <row r="28" spans="1:8" x14ac:dyDescent="0.3">
      <c r="A28" s="14" t="s">
        <v>26</v>
      </c>
      <c r="B28" s="10">
        <v>3791</v>
      </c>
      <c r="C28" s="10">
        <v>4690</v>
      </c>
      <c r="D28" s="10">
        <f t="shared" si="0"/>
        <v>-899</v>
      </c>
      <c r="E28" s="10">
        <v>6439</v>
      </c>
      <c r="F28" s="12">
        <f t="shared" si="1"/>
        <v>0.57857848863330041</v>
      </c>
      <c r="G28" s="12">
        <f t="shared" si="2"/>
        <v>0.62942326490713585</v>
      </c>
      <c r="H28" s="12">
        <f t="shared" si="3"/>
        <v>0.37057673509286415</v>
      </c>
    </row>
    <row r="29" spans="1:8" x14ac:dyDescent="0.3">
      <c r="A29" s="14" t="s">
        <v>27</v>
      </c>
      <c r="B29" s="10">
        <v>36747</v>
      </c>
      <c r="C29" s="10">
        <v>31887</v>
      </c>
      <c r="D29" s="10">
        <f t="shared" si="0"/>
        <v>4860</v>
      </c>
      <c r="E29" s="10">
        <v>29798</v>
      </c>
      <c r="F29" s="12">
        <f t="shared" si="1"/>
        <v>0.483067196238956</v>
      </c>
      <c r="G29" s="12">
        <f t="shared" si="2"/>
        <v>0.44778721166128183</v>
      </c>
      <c r="H29" s="12">
        <f t="shared" si="3"/>
        <v>0.55221278833871812</v>
      </c>
    </row>
    <row r="30" spans="1:8" x14ac:dyDescent="0.3">
      <c r="A30" s="15"/>
      <c r="B30" s="11"/>
      <c r="C30" s="10"/>
      <c r="D30" s="10" t="str">
        <f t="shared" si="0"/>
        <v/>
      </c>
      <c r="E30" s="10"/>
      <c r="F30" s="12" t="str">
        <f t="shared" si="1"/>
        <v/>
      </c>
      <c r="G30" s="12" t="str">
        <f t="shared" si="2"/>
        <v/>
      </c>
      <c r="H30" s="12" t="str">
        <f t="shared" si="3"/>
        <v/>
      </c>
    </row>
    <row r="31" spans="1:8" x14ac:dyDescent="0.3">
      <c r="A31" s="9" t="s">
        <v>28</v>
      </c>
      <c r="B31" s="11">
        <v>38004</v>
      </c>
      <c r="C31" s="11">
        <v>66998</v>
      </c>
      <c r="D31" s="11">
        <f t="shared" si="0"/>
        <v>-28994</v>
      </c>
      <c r="E31" s="11">
        <v>30647</v>
      </c>
      <c r="F31" s="13">
        <f t="shared" si="1"/>
        <v>0.31386143683752366</v>
      </c>
      <c r="G31" s="13">
        <f t="shared" si="2"/>
        <v>0.44641738649109264</v>
      </c>
      <c r="H31" s="13">
        <f t="shared" si="3"/>
        <v>0.55358261350890736</v>
      </c>
    </row>
    <row r="32" spans="1:8" x14ac:dyDescent="0.3">
      <c r="A32" s="14" t="s">
        <v>29</v>
      </c>
      <c r="B32" s="10">
        <v>5077</v>
      </c>
      <c r="C32" s="10">
        <v>11080</v>
      </c>
      <c r="D32" s="10">
        <f t="shared" si="0"/>
        <v>-6003</v>
      </c>
      <c r="E32" s="10">
        <v>3140</v>
      </c>
      <c r="F32" s="12">
        <f t="shared" si="1"/>
        <v>0.22081575246132207</v>
      </c>
      <c r="G32" s="12">
        <f t="shared" si="2"/>
        <v>0.38213459900206886</v>
      </c>
      <c r="H32" s="12">
        <f t="shared" si="3"/>
        <v>0.61786540099793108</v>
      </c>
    </row>
    <row r="33" spans="1:8" x14ac:dyDescent="0.3">
      <c r="A33" s="14" t="s">
        <v>30</v>
      </c>
      <c r="B33" s="10">
        <v>12505</v>
      </c>
      <c r="C33" s="10">
        <v>27742</v>
      </c>
      <c r="D33" s="10">
        <f t="shared" si="0"/>
        <v>-15237</v>
      </c>
      <c r="E33" s="10">
        <v>12853</v>
      </c>
      <c r="F33" s="12">
        <f t="shared" si="1"/>
        <v>0.31661534671757607</v>
      </c>
      <c r="G33" s="12">
        <f t="shared" si="2"/>
        <v>0.50686173988484895</v>
      </c>
      <c r="H33" s="12">
        <f t="shared" si="3"/>
        <v>0.49313826011515105</v>
      </c>
    </row>
    <row r="34" spans="1:8" x14ac:dyDescent="0.3">
      <c r="A34" s="14" t="s">
        <v>31</v>
      </c>
      <c r="B34" s="10">
        <v>3331</v>
      </c>
      <c r="C34" s="10">
        <v>4183</v>
      </c>
      <c r="D34" s="10">
        <f t="shared" si="0"/>
        <v>-852</v>
      </c>
      <c r="E34" s="10">
        <v>3361</v>
      </c>
      <c r="F34" s="12">
        <f t="shared" si="1"/>
        <v>0.44551961823966063</v>
      </c>
      <c r="G34" s="12">
        <f t="shared" si="2"/>
        <v>0.50224148236700539</v>
      </c>
      <c r="H34" s="12">
        <f t="shared" si="3"/>
        <v>0.49775851763299461</v>
      </c>
    </row>
    <row r="35" spans="1:8" x14ac:dyDescent="0.3">
      <c r="A35" s="14" t="s">
        <v>32</v>
      </c>
      <c r="B35" s="10">
        <v>6198</v>
      </c>
      <c r="C35" s="10">
        <v>15489</v>
      </c>
      <c r="D35" s="10">
        <f t="shared" si="0"/>
        <v>-9291</v>
      </c>
      <c r="E35" s="10">
        <v>4657</v>
      </c>
      <c r="F35" s="12">
        <f t="shared" si="1"/>
        <v>0.23116251365035242</v>
      </c>
      <c r="G35" s="12">
        <f t="shared" si="2"/>
        <v>0.42901888530631044</v>
      </c>
      <c r="H35" s="12">
        <f t="shared" si="3"/>
        <v>0.57098111469368951</v>
      </c>
    </row>
    <row r="36" spans="1:8" x14ac:dyDescent="0.3">
      <c r="A36" s="14" t="s">
        <v>33</v>
      </c>
      <c r="B36" s="10">
        <v>10893</v>
      </c>
      <c r="C36" s="10">
        <v>8504</v>
      </c>
      <c r="D36" s="10">
        <f t="shared" si="0"/>
        <v>2389</v>
      </c>
      <c r="E36" s="10">
        <v>6636</v>
      </c>
      <c r="F36" s="12">
        <f t="shared" si="1"/>
        <v>0.43830911492734476</v>
      </c>
      <c r="G36" s="12">
        <f t="shared" si="2"/>
        <v>0.37857265103542703</v>
      </c>
      <c r="H36" s="12">
        <f t="shared" si="3"/>
        <v>0.62142734896457297</v>
      </c>
    </row>
    <row r="37" spans="1:8" x14ac:dyDescent="0.3">
      <c r="A37" s="14"/>
      <c r="B37" s="10"/>
      <c r="C37" s="10"/>
      <c r="D37" s="10" t="str">
        <f t="shared" si="0"/>
        <v/>
      </c>
      <c r="E37" s="10"/>
      <c r="F37" s="12" t="str">
        <f t="shared" si="1"/>
        <v/>
      </c>
      <c r="G37" s="12" t="str">
        <f t="shared" si="2"/>
        <v/>
      </c>
      <c r="H37" s="12" t="str">
        <f t="shared" si="3"/>
        <v/>
      </c>
    </row>
    <row r="38" spans="1:8" x14ac:dyDescent="0.3">
      <c r="A38" s="9" t="s">
        <v>34</v>
      </c>
      <c r="B38" s="11">
        <v>34057</v>
      </c>
      <c r="C38" s="11">
        <v>41397</v>
      </c>
      <c r="D38" s="11">
        <f t="shared" si="0"/>
        <v>-7340</v>
      </c>
      <c r="E38" s="11">
        <v>38722</v>
      </c>
      <c r="F38" s="13">
        <f t="shared" si="1"/>
        <v>0.48330608220272347</v>
      </c>
      <c r="G38" s="13">
        <f t="shared" si="2"/>
        <v>0.53204908009178475</v>
      </c>
      <c r="H38" s="13">
        <f t="shared" si="3"/>
        <v>0.4679509199082153</v>
      </c>
    </row>
    <row r="39" spans="1:8" x14ac:dyDescent="0.3">
      <c r="A39" s="14" t="s">
        <v>35</v>
      </c>
      <c r="B39" s="10">
        <v>4531</v>
      </c>
      <c r="C39" s="10">
        <v>9624</v>
      </c>
      <c r="D39" s="10">
        <f t="shared" si="0"/>
        <v>-5093</v>
      </c>
      <c r="E39" s="10">
        <v>4665</v>
      </c>
      <c r="F39" s="12">
        <f t="shared" si="1"/>
        <v>0.32647491077052276</v>
      </c>
      <c r="G39" s="12">
        <f t="shared" si="2"/>
        <v>0.50728577642453243</v>
      </c>
      <c r="H39" s="12">
        <f t="shared" si="3"/>
        <v>0.49271422357546757</v>
      </c>
    </row>
    <row r="40" spans="1:8" x14ac:dyDescent="0.3">
      <c r="A40" s="14" t="s">
        <v>36</v>
      </c>
      <c r="B40" s="10">
        <v>3080</v>
      </c>
      <c r="C40" s="10">
        <v>5674</v>
      </c>
      <c r="D40" s="10">
        <f t="shared" si="0"/>
        <v>-2594</v>
      </c>
      <c r="E40" s="10">
        <v>2508</v>
      </c>
      <c r="F40" s="12">
        <f t="shared" si="1"/>
        <v>0.3065265216328526</v>
      </c>
      <c r="G40" s="12">
        <f t="shared" si="2"/>
        <v>0.44881889763779526</v>
      </c>
      <c r="H40" s="12">
        <f t="shared" si="3"/>
        <v>0.55118110236220474</v>
      </c>
    </row>
    <row r="41" spans="1:8" x14ac:dyDescent="0.3">
      <c r="A41" s="14" t="s">
        <v>37</v>
      </c>
      <c r="B41" s="10">
        <v>17539</v>
      </c>
      <c r="C41" s="10">
        <v>15862</v>
      </c>
      <c r="D41" s="10">
        <f t="shared" si="0"/>
        <v>1677</v>
      </c>
      <c r="E41" s="10">
        <v>21944</v>
      </c>
      <c r="F41" s="12">
        <f t="shared" si="1"/>
        <v>0.5804369676770883</v>
      </c>
      <c r="G41" s="12">
        <f t="shared" si="2"/>
        <v>0.55578350176025126</v>
      </c>
      <c r="H41" s="12">
        <f t="shared" si="3"/>
        <v>0.44421649823974874</v>
      </c>
    </row>
    <row r="42" spans="1:8" x14ac:dyDescent="0.3">
      <c r="A42" s="16" t="s">
        <v>38</v>
      </c>
      <c r="B42" s="17">
        <v>8907</v>
      </c>
      <c r="C42" s="17">
        <v>10237</v>
      </c>
      <c r="D42" s="17">
        <f t="shared" si="0"/>
        <v>-1330</v>
      </c>
      <c r="E42" s="17">
        <v>9605</v>
      </c>
      <c r="F42" s="18">
        <f t="shared" si="1"/>
        <v>0.48407418606995262</v>
      </c>
      <c r="G42" s="18">
        <f t="shared" si="2"/>
        <v>0.51885263612791699</v>
      </c>
      <c r="H42" s="18">
        <f t="shared" si="3"/>
        <v>0.48114736387208296</v>
      </c>
    </row>
    <row r="44" spans="1:8" x14ac:dyDescent="0.3">
      <c r="A44" s="19" t="s">
        <v>39</v>
      </c>
    </row>
    <row r="45" spans="1:8" x14ac:dyDescent="0.3">
      <c r="A45" s="20" t="s">
        <v>40</v>
      </c>
    </row>
  </sheetData>
  <pageMargins left="0.7" right="0.7" top="0.75" bottom="0.75" header="0.3" footer="0.3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F1027C5-74D2-483D-8B16-BD8209080796}"/>
</file>

<file path=customXml/itemProps2.xml><?xml version="1.0" encoding="utf-8"?>
<ds:datastoreItem xmlns:ds="http://schemas.openxmlformats.org/officeDocument/2006/customXml" ds:itemID="{3E839F39-B2E2-4D36-9F25-B3873EFB194B}"/>
</file>

<file path=customXml/itemProps3.xml><?xml version="1.0" encoding="utf-8"?>
<ds:datastoreItem xmlns:ds="http://schemas.openxmlformats.org/officeDocument/2006/customXml" ds:itemID="{73EC3B34-45E3-45C6-B03F-B041D3A617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LEHD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P. Sundara, AICP</dc:creator>
  <cp:lastModifiedBy>Alfred P. Sundara, AICP</cp:lastModifiedBy>
  <dcterms:created xsi:type="dcterms:W3CDTF">2015-09-10T15:13:03Z</dcterms:created>
  <dcterms:modified xsi:type="dcterms:W3CDTF">2015-09-21T15:08:29Z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