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heets/sheet3.xml" ContentType="application/vnd.openxmlformats-officedocument.spreadsheetml.chart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5300" windowHeight="8412"/>
  </bookViews>
  <sheets>
    <sheet name="2010 LEHD" sheetId="1" r:id="rId1"/>
    <sheet name="data" sheetId="8" r:id="rId2"/>
    <sheet name="Chart1" sheetId="9" r:id="rId3"/>
    <sheet name="Chart2" sheetId="10" r:id="rId4"/>
    <sheet name="Chart3" sheetId="11" r:id="rId5"/>
  </sheets>
  <definedNames>
    <definedName name="_xlnm._FilterDatabase" localSheetId="1" hidden="1">data!$A$29:$B$29</definedName>
  </definedName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7" i="1"/>
  <c r="F18" i="1"/>
  <c r="F19" i="1"/>
  <c r="F20" i="1"/>
  <c r="F22" i="1"/>
  <c r="F23" i="1"/>
  <c r="F24" i="1"/>
  <c r="F25" i="1"/>
  <c r="F27" i="1"/>
  <c r="F28" i="1"/>
  <c r="F29" i="1"/>
  <c r="F30" i="1"/>
  <c r="F32" i="1"/>
  <c r="F33" i="1"/>
  <c r="F34" i="1"/>
  <c r="F35" i="1"/>
  <c r="F36" i="1"/>
  <c r="F37" i="1"/>
  <c r="F39" i="1"/>
  <c r="F40" i="1"/>
  <c r="F41" i="1"/>
  <c r="F42" i="1"/>
  <c r="H7" i="1"/>
  <c r="H9" i="1"/>
  <c r="H10" i="1"/>
  <c r="H11" i="1"/>
  <c r="H12" i="1"/>
  <c r="H13" i="1"/>
  <c r="H14" i="1"/>
  <c r="H15" i="1"/>
  <c r="H17" i="1"/>
  <c r="H18" i="1"/>
  <c r="H19" i="1"/>
  <c r="H20" i="1"/>
  <c r="H22" i="1"/>
  <c r="H23" i="1"/>
  <c r="H24" i="1"/>
  <c r="H25" i="1"/>
  <c r="H27" i="1"/>
  <c r="H28" i="1"/>
  <c r="H29" i="1"/>
  <c r="H30" i="1"/>
  <c r="H32" i="1"/>
  <c r="H33" i="1"/>
  <c r="H34" i="1"/>
  <c r="H35" i="1"/>
  <c r="H36" i="1"/>
  <c r="H37" i="1"/>
  <c r="H39" i="1"/>
  <c r="H40" i="1"/>
  <c r="H41" i="1"/>
  <c r="H42" i="1"/>
  <c r="G7" i="1"/>
  <c r="G9" i="1"/>
  <c r="G10" i="1"/>
  <c r="G11" i="1"/>
  <c r="G12" i="1"/>
  <c r="G13" i="1"/>
  <c r="G14" i="1"/>
  <c r="G15" i="1"/>
  <c r="G17" i="1"/>
  <c r="G18" i="1"/>
  <c r="G19" i="1"/>
  <c r="G20" i="1"/>
  <c r="G22" i="1"/>
  <c r="G23" i="1"/>
  <c r="G24" i="1"/>
  <c r="G25" i="1"/>
  <c r="G27" i="1"/>
  <c r="G28" i="1"/>
  <c r="G29" i="1"/>
  <c r="G30" i="1"/>
  <c r="G32" i="1"/>
  <c r="G33" i="1"/>
  <c r="G34" i="1"/>
  <c r="G35" i="1"/>
  <c r="G36" i="1"/>
  <c r="G37" i="1"/>
  <c r="G39" i="1"/>
  <c r="G40" i="1"/>
  <c r="G41" i="1"/>
  <c r="G42" i="1"/>
  <c r="D7" i="1"/>
  <c r="H38" i="1" l="1"/>
  <c r="F38" i="1"/>
  <c r="G38" i="1"/>
  <c r="H31" i="1"/>
  <c r="F31" i="1"/>
  <c r="G31" i="1"/>
  <c r="H26" i="1"/>
  <c r="F26" i="1"/>
  <c r="G26" i="1"/>
  <c r="G21" i="1"/>
  <c r="H21" i="1"/>
  <c r="F21" i="1"/>
  <c r="F16" i="1"/>
  <c r="H16" i="1"/>
  <c r="G16" i="1"/>
  <c r="H8" i="1"/>
  <c r="G8" i="1"/>
  <c r="F6" i="1" l="1"/>
  <c r="H6" i="1"/>
  <c r="G6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8" i="1" l="1"/>
  <c r="D6" i="1" s="1"/>
</calcChain>
</file>

<file path=xl/sharedStrings.xml><?xml version="1.0" encoding="utf-8"?>
<sst xmlns="http://schemas.openxmlformats.org/spreadsheetml/2006/main" count="124" uniqueCount="73">
  <si>
    <t>Jurisdictions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</si>
  <si>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</si>
  <si>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</si>
  <si>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</si>
  <si>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</si>
  <si>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</si>
  <si>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</si>
  <si>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</si>
  <si>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</si>
  <si>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</si>
  <si>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</si>
  <si>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</si>
  <si>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</si>
  <si>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 REGION</t>
  </si>
  <si>
    <t>Calvert County</t>
  </si>
  <si>
    <t>Charles County</t>
  </si>
  <si>
    <t>St. Mary's County</t>
  </si>
  <si>
    <t>WESTERN MARYLAND REGION</t>
  </si>
  <si>
    <t>Allegany County</t>
  </si>
  <si>
    <t>Garrett County</t>
  </si>
  <si>
    <t>Washington County</t>
  </si>
  <si>
    <t>UPPER EASTERN SHORE REGION</t>
  </si>
  <si>
    <t>Caroline County</t>
  </si>
  <si>
    <t>Cecil County</t>
  </si>
  <si>
    <t>Kent County</t>
  </si>
  <si>
    <t>Queen Anne's County</t>
  </si>
  <si>
    <t>Talbot County</t>
  </si>
  <si>
    <t>LOWER EASTERN SHORE REGION</t>
  </si>
  <si>
    <t>Dorchester County</t>
  </si>
  <si>
    <t>Somerset County</t>
  </si>
  <si>
    <t>Wicomico County</t>
  </si>
  <si>
    <t>Worcester County</t>
  </si>
  <si>
    <t>All Jobs</t>
  </si>
  <si>
    <t>Communting INTO*</t>
  </si>
  <si>
    <t>Communting OUT OF*</t>
  </si>
  <si>
    <t>NET (IN-OUT)</t>
  </si>
  <si>
    <t>Residents who work in own Jurisdiction</t>
  </si>
  <si>
    <t>Percent who work in Jurisdiction of Residence</t>
  </si>
  <si>
    <t>Percent of Jurisdiction Jobs held by Residents</t>
  </si>
  <si>
    <t>Percent of Jurisdiction Jobs held by Non-Residents</t>
  </si>
  <si>
    <t>* Inter-county commuters only.  These columns do not include residents who live and work in their own jurisdictions (shown in data column 5).</t>
  </si>
  <si>
    <t>Prepared by the Maryland Department of Planning,  September 2015</t>
  </si>
  <si>
    <t>Net Commuters</t>
  </si>
  <si>
    <t>Name</t>
  </si>
  <si>
    <t>Data</t>
  </si>
  <si>
    <t>Prince George's</t>
  </si>
  <si>
    <t>Queen Anne's</t>
  </si>
  <si>
    <t>Worcester</t>
  </si>
  <si>
    <t>Percent who work in own Jurisdiction</t>
  </si>
  <si>
    <t xml:space="preserve">Percent </t>
  </si>
  <si>
    <t>Percent of jobs held by residents</t>
  </si>
  <si>
    <t>Percent</t>
  </si>
  <si>
    <t>Harford</t>
  </si>
  <si>
    <t>Carroll</t>
  </si>
  <si>
    <t>Charles</t>
  </si>
  <si>
    <t>Frederick</t>
  </si>
  <si>
    <t>Cecil</t>
  </si>
  <si>
    <t>Calvert</t>
  </si>
  <si>
    <t>Baltimore</t>
  </si>
  <si>
    <t>Somerset</t>
  </si>
  <si>
    <t>Anne Arundel</t>
  </si>
  <si>
    <t>Caroline</t>
  </si>
  <si>
    <t>Dorchester</t>
  </si>
  <si>
    <t>St. Mary's</t>
  </si>
  <si>
    <t>Garrett</t>
  </si>
  <si>
    <t>Kent</t>
  </si>
  <si>
    <t>Wicomico</t>
  </si>
  <si>
    <t>Talbot</t>
  </si>
  <si>
    <t>Allegany</t>
  </si>
  <si>
    <t>Washington</t>
  </si>
  <si>
    <t>Howard</t>
  </si>
  <si>
    <t>Montgomery</t>
  </si>
  <si>
    <t>Table 5. Journey-To-Work Commutation Summary For Maryland'S Jurisdictions - 2010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</si>
</sst>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9" fontId="22" fillId="0" borderId="0" applyFont="0" applyFill="0" applyBorder="0" applyAlignment="0" applyProtection="0"/>
    <xf numFmtId="0" fontId="1" fillId="8" borderId="8" applyNumberFormat="0" applyFont="0" applyAlignment="0" applyProtection="0"/>
    <xf numFmtId="0" fontId="22" fillId="0" borderId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</cellStyleXfs>
  <cellXfs count="30">
    <xf numFmtId="0" fontId="0" fillId="0" borderId="0" xfId="0"/>
    <xf numFmtId="0" fontId="20" fillId="0" borderId="10" xfId="0" applyFont="1" applyBorder="1"/>
    <xf numFmtId="0" fontId="21" fillId="0" borderId="0" xfId="0" applyFont="1"/>
    <xf numFmtId="164" fontId="16" fillId="0" borderId="15" xfId="1" applyNumberFormat="1" applyFont="1" applyBorder="1"/>
    <xf numFmtId="164" fontId="0" fillId="0" borderId="13" xfId="1" applyNumberFormat="1" applyFont="1" applyBorder="1"/>
    <xf numFmtId="164" fontId="16" fillId="0" borderId="11" xfId="1" applyNumberFormat="1" applyFont="1" applyBorder="1"/>
    <xf numFmtId="0" fontId="20" fillId="0" borderId="16" xfId="0" applyFont="1" applyBorder="1" applyAlignment="1">
      <alignment horizontal="center" vertical="center" wrapText="1"/>
    </xf>
    <xf numFmtId="0" fontId="20" fillId="0" borderId="14" xfId="0" applyFont="1" applyBorder="1"/>
    <xf numFmtId="0" fontId="23" fillId="0" borderId="0" xfId="0" applyFont="1"/>
    <xf numFmtId="164" fontId="0" fillId="0" borderId="15" xfId="1" applyNumberFormat="1" applyFont="1" applyBorder="1"/>
    <xf numFmtId="0" fontId="0" fillId="0" borderId="12" xfId="0" applyFont="1" applyBorder="1"/>
    <xf numFmtId="3" fontId="0" fillId="0" borderId="13" xfId="0" applyNumberFormat="1" applyFont="1" applyBorder="1"/>
    <xf numFmtId="0" fontId="0" fillId="0" borderId="0" xfId="0"/>
    <xf numFmtId="0" fontId="16" fillId="0" borderId="17" xfId="0" applyFont="1" applyBorder="1" applyAlignment="1">
      <alignment horizontal="center"/>
    </xf>
    <xf numFmtId="3" fontId="16" fillId="0" borderId="11" xfId="0" applyNumberFormat="1" applyFont="1" applyBorder="1"/>
    <xf numFmtId="3" fontId="16" fillId="0" borderId="15" xfId="0" applyNumberFormat="1" applyFont="1" applyBorder="1"/>
    <xf numFmtId="0" fontId="16" fillId="0" borderId="14" xfId="0" applyFont="1" applyBorder="1"/>
    <xf numFmtId="0" fontId="0" fillId="0" borderId="14" xfId="0" applyFont="1" applyBorder="1"/>
    <xf numFmtId="3" fontId="0" fillId="0" borderId="15" xfId="0" applyNumberFormat="1" applyFont="1" applyBorder="1"/>
    <xf numFmtId="0" fontId="0" fillId="0" borderId="0" xfId="0" applyFont="1"/>
    <xf numFmtId="0" fontId="19" fillId="0" borderId="0" xfId="43" applyFont="1"/>
    <xf numFmtId="0" fontId="19" fillId="0" borderId="0" xfId="43" applyFont="1" applyFill="1" applyBorder="1"/>
    <xf numFmtId="0" fontId="25" fillId="0" borderId="0" xfId="43" applyFont="1"/>
    <xf numFmtId="3" fontId="1" fillId="0" borderId="0" xfId="44" applyNumberFormat="1" applyFont="1" applyAlignment="1"/>
    <xf numFmtId="3" fontId="19" fillId="0" borderId="0" xfId="43" applyNumberFormat="1" applyFont="1"/>
    <xf numFmtId="3" fontId="19" fillId="0" borderId="0" xfId="43" applyNumberFormat="1" applyFont="1" applyBorder="1"/>
    <xf numFmtId="164" fontId="25" fillId="0" borderId="0" xfId="1" applyNumberFormat="1" applyFont="1"/>
    <xf numFmtId="164" fontId="19" fillId="0" borderId="0" xfId="1" applyNumberFormat="1" applyFont="1"/>
    <xf numFmtId="0" fontId="19" fillId="0" borderId="0" xfId="43" applyFont="1" applyBorder="1"/>
    <xf numFmtId="164" fontId="19" fillId="0" borderId="0" xfId="1" applyNumberFormat="1" applyFont="1" applyBorder="1"/>
  </cellXfs>
  <cellStyles count="5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 2" xfId="49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2 2" xfId="51"/>
    <cellStyle name="Normal 2 3" xfId="48"/>
    <cellStyle name="Normal 3" xfId="47"/>
    <cellStyle name="Normal 4" xfId="43"/>
    <cellStyle name="Note" xfId="16" builtinId="10" customBuiltin="1"/>
    <cellStyle name="Note 2" xfId="46"/>
    <cellStyle name="Output" xfId="11" builtinId="21" customBuiltin="1"/>
    <cellStyle name="Percent" xfId="1" builtinId="5"/>
    <cellStyle name="Percent 2" xfId="45"/>
    <cellStyle name="Percent 2 2" xfId="52"/>
    <cellStyle name="Percent 2 3" xfId="50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chartsheet" Target="chartsheets/sheet3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latin typeface="+mn-lt"/>
              </a:defRPr>
            </a:pPr>
            <a:r>
              <a:rPr lang="en-US" sz="1800" b="1" i="0" baseline="0">
                <a:latin typeface="+mn-lt"/>
              </a:rPr>
              <a:t>Chart 1. Maryland Net Commutation (In Commuters - Out Commuters) - 2010</a:t>
            </a:r>
          </a:p>
        </c:rich>
      </c:tx>
      <c:layout>
        <c:manualLayout>
          <c:xMode val="edge"/>
          <c:yMode val="edge"/>
          <c:x val="0.17613859952561095"/>
          <c:y val="5.332001927764314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540216134558742"/>
          <c:y val="9.5918134703501051E-2"/>
          <c:w val="0.64541993434371381"/>
          <c:h val="0.80398339903681126"/>
        </c:manualLayout>
      </c:layout>
      <c:barChart>
        <c:barDir val="bar"/>
        <c:grouping val="clustered"/>
        <c:varyColors val="0"/>
        <c:ser>
          <c:idx val="0"/>
          <c:order val="0"/>
          <c:tx>
            <c:v>Change in Median Residential Sale Price from 2002 to Maximum between 2002 &amp; 2010</c:v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tx1"/>
                    </a:solidFill>
                    <a:latin typeface="+mn-lt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data!$A$3:$A$26</c:f>
              <c:strCache>
                <c:ptCount val="24"/>
                <c:pt idx="0">
                  <c:v>Prince George's</c:v>
                </c:pt>
                <c:pt idx="1">
                  <c:v>Harford</c:v>
                </c:pt>
                <c:pt idx="2">
                  <c:v>Carroll</c:v>
                </c:pt>
                <c:pt idx="3">
                  <c:v>Charles</c:v>
                </c:pt>
                <c:pt idx="4">
                  <c:v>Frederick</c:v>
                </c:pt>
                <c:pt idx="5">
                  <c:v>Cecil</c:v>
                </c:pt>
                <c:pt idx="6">
                  <c:v>Calvert</c:v>
                </c:pt>
                <c:pt idx="7">
                  <c:v>Baltimore</c:v>
                </c:pt>
                <c:pt idx="8">
                  <c:v>Somerset</c:v>
                </c:pt>
                <c:pt idx="9">
                  <c:v>Queen Anne's</c:v>
                </c:pt>
                <c:pt idx="10">
                  <c:v>Anne Arundel</c:v>
                </c:pt>
                <c:pt idx="11">
                  <c:v>Caroline</c:v>
                </c:pt>
                <c:pt idx="12">
                  <c:v>Dorchester</c:v>
                </c:pt>
                <c:pt idx="13">
                  <c:v>St. Mary's</c:v>
                </c:pt>
                <c:pt idx="14">
                  <c:v>Worcester</c:v>
                </c:pt>
                <c:pt idx="15">
                  <c:v>Garrett</c:v>
                </c:pt>
                <c:pt idx="16">
                  <c:v>Kent</c:v>
                </c:pt>
                <c:pt idx="17">
                  <c:v>Wicomico</c:v>
                </c:pt>
                <c:pt idx="18">
                  <c:v>Talbot</c:v>
                </c:pt>
                <c:pt idx="19">
                  <c:v>Allegany</c:v>
                </c:pt>
                <c:pt idx="20">
                  <c:v>Washington</c:v>
                </c:pt>
                <c:pt idx="21">
                  <c:v>Howard</c:v>
                </c:pt>
                <c:pt idx="22">
                  <c:v>Montgomery</c:v>
                </c:pt>
                <c:pt idx="23">
                  <c:v>Baltimore City</c:v>
                </c:pt>
              </c:strCache>
            </c:strRef>
          </c:cat>
          <c:val>
            <c:numRef>
              <c:f>data!$B$3:$B$26</c:f>
              <c:numCache>
                <c:formatCode>#,##0</c:formatCode>
                <c:ptCount val="24"/>
                <c:pt idx="0">
                  <c:v>-98121</c:v>
                </c:pt>
                <c:pt idx="1">
                  <c:v>-43091</c:v>
                </c:pt>
                <c:pt idx="2">
                  <c:v>-31461</c:v>
                </c:pt>
                <c:pt idx="3">
                  <c:v>-30245</c:v>
                </c:pt>
                <c:pt idx="4">
                  <c:v>-21696</c:v>
                </c:pt>
                <c:pt idx="5">
                  <c:v>-16289</c:v>
                </c:pt>
                <c:pt idx="6">
                  <c:v>-15589</c:v>
                </c:pt>
                <c:pt idx="7">
                  <c:v>-11613</c:v>
                </c:pt>
                <c:pt idx="8">
                  <c:v>-10199</c:v>
                </c:pt>
                <c:pt idx="9">
                  <c:v>-9711</c:v>
                </c:pt>
                <c:pt idx="10">
                  <c:v>-9343</c:v>
                </c:pt>
                <c:pt idx="11">
                  <c:v>-6597</c:v>
                </c:pt>
                <c:pt idx="12">
                  <c:v>-5562</c:v>
                </c:pt>
                <c:pt idx="13">
                  <c:v>-2880</c:v>
                </c:pt>
                <c:pt idx="14">
                  <c:v>-1325</c:v>
                </c:pt>
                <c:pt idx="15">
                  <c:v>-982</c:v>
                </c:pt>
                <c:pt idx="16">
                  <c:v>-866</c:v>
                </c:pt>
                <c:pt idx="17">
                  <c:v>1788</c:v>
                </c:pt>
                <c:pt idx="18">
                  <c:v>2683</c:v>
                </c:pt>
                <c:pt idx="19">
                  <c:v>2720</c:v>
                </c:pt>
                <c:pt idx="20">
                  <c:v>4585</c:v>
                </c:pt>
                <c:pt idx="21">
                  <c:v>8555</c:v>
                </c:pt>
                <c:pt idx="22">
                  <c:v>20758</c:v>
                </c:pt>
                <c:pt idx="23">
                  <c:v>76546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0"/>
        <c:overlap val="-100"/>
        <c:axId val="94151808"/>
        <c:axId val="96316032"/>
      </c:barChart>
      <c:catAx>
        <c:axId val="9415180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31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316032"/>
        <c:scaling>
          <c:orientation val="minMax"/>
          <c:min val="-12500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low"/>
        <c:crossAx val="94151808"/>
        <c:crosses val="autoZero"/>
        <c:crossBetween val="between"/>
        <c:majorUnit val="25000"/>
      </c:valAx>
      <c:spPr>
        <a:solidFill>
          <a:schemeClr val="accent4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>
      <a:solidFill>
        <a:sysClr val="windowText" lastClr="000000"/>
      </a:solidFill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latin typeface="+mn-lt"/>
              </a:defRPr>
            </a:pPr>
            <a:r>
              <a:rPr lang="en-US" sz="1800" b="1" i="0" baseline="0">
                <a:latin typeface="+mn-lt"/>
              </a:rPr>
              <a:t>Chart 2. Percent of Residents Who Work in Own Jurisdiction - 2010</a:t>
            </a:r>
          </a:p>
        </c:rich>
      </c:tx>
      <c:layout>
        <c:manualLayout>
          <c:xMode val="edge"/>
          <c:yMode val="edge"/>
          <c:x val="0.17613859952561095"/>
          <c:y val="5.332001927764314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540216134558742"/>
          <c:y val="9.5918134703501051E-2"/>
          <c:w val="0.64541993434371381"/>
          <c:h val="0.803983399036811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tx1"/>
                    </a:solidFill>
                    <a:latin typeface="+mn-lt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data!$A$30:$A$53</c:f>
              <c:strCache>
                <c:ptCount val="24"/>
                <c:pt idx="0">
                  <c:v>Caroline</c:v>
                </c:pt>
                <c:pt idx="1">
                  <c:v>Charles</c:v>
                </c:pt>
                <c:pt idx="2">
                  <c:v>Queen Anne's</c:v>
                </c:pt>
                <c:pt idx="3">
                  <c:v>Howard</c:v>
                </c:pt>
                <c:pt idx="4">
                  <c:v>Calvert</c:v>
                </c:pt>
                <c:pt idx="5">
                  <c:v>Prince George's</c:v>
                </c:pt>
                <c:pt idx="6">
                  <c:v>Carroll</c:v>
                </c:pt>
                <c:pt idx="7">
                  <c:v>Somerset</c:v>
                </c:pt>
                <c:pt idx="8">
                  <c:v>Cecil</c:v>
                </c:pt>
                <c:pt idx="9">
                  <c:v>Dorchester</c:v>
                </c:pt>
                <c:pt idx="10">
                  <c:v>Harford</c:v>
                </c:pt>
                <c:pt idx="11">
                  <c:v>Frederick</c:v>
                </c:pt>
                <c:pt idx="12">
                  <c:v>Anne Arundel</c:v>
                </c:pt>
                <c:pt idx="13">
                  <c:v>Baltimore</c:v>
                </c:pt>
                <c:pt idx="14">
                  <c:v>St. Mary's</c:v>
                </c:pt>
                <c:pt idx="15">
                  <c:v>Talbot</c:v>
                </c:pt>
                <c:pt idx="16">
                  <c:v>Kent</c:v>
                </c:pt>
                <c:pt idx="17">
                  <c:v>Baltimore City</c:v>
                </c:pt>
                <c:pt idx="18">
                  <c:v>Washington</c:v>
                </c:pt>
                <c:pt idx="19">
                  <c:v>Worcester</c:v>
                </c:pt>
                <c:pt idx="20">
                  <c:v>Montgomery</c:v>
                </c:pt>
                <c:pt idx="21">
                  <c:v>Wicomico</c:v>
                </c:pt>
                <c:pt idx="22">
                  <c:v>Garrett</c:v>
                </c:pt>
                <c:pt idx="23">
                  <c:v>Allegany</c:v>
                </c:pt>
              </c:strCache>
            </c:strRef>
          </c:cat>
          <c:val>
            <c:numRef>
              <c:f>data!$B$30:$B$53</c:f>
              <c:numCache>
                <c:formatCode>0.0%</c:formatCode>
                <c:ptCount val="24"/>
                <c:pt idx="0">
                  <c:v>0.22069055205149879</c:v>
                </c:pt>
                <c:pt idx="1">
                  <c:v>0.23012939001848429</c:v>
                </c:pt>
                <c:pt idx="2">
                  <c:v>0.23733885819521178</c:v>
                </c:pt>
                <c:pt idx="3">
                  <c:v>0.27436686221204748</c:v>
                </c:pt>
                <c:pt idx="4">
                  <c:v>0.28564333294378869</c:v>
                </c:pt>
                <c:pt idx="5">
                  <c:v>0.28798100115032099</c:v>
                </c:pt>
                <c:pt idx="6">
                  <c:v>0.29650543744840707</c:v>
                </c:pt>
                <c:pt idx="7">
                  <c:v>0.3039855888313443</c:v>
                </c:pt>
                <c:pt idx="8">
                  <c:v>0.31226049190607796</c:v>
                </c:pt>
                <c:pt idx="9">
                  <c:v>0.32643188854489164</c:v>
                </c:pt>
                <c:pt idx="10">
                  <c:v>0.33488553267586185</c:v>
                </c:pt>
                <c:pt idx="11">
                  <c:v>0.39335548766325418</c:v>
                </c:pt>
                <c:pt idx="12">
                  <c:v>0.40454849990195435</c:v>
                </c:pt>
                <c:pt idx="13">
                  <c:v>0.41621643989375595</c:v>
                </c:pt>
                <c:pt idx="14">
                  <c:v>0.43136634737032353</c:v>
                </c:pt>
                <c:pt idx="15">
                  <c:v>0.44101157830591103</c:v>
                </c:pt>
                <c:pt idx="16">
                  <c:v>0.44969549330085262</c:v>
                </c:pt>
                <c:pt idx="17">
                  <c:v>0.45542508258418657</c:v>
                </c:pt>
                <c:pt idx="18">
                  <c:v>0.48323334290420566</c:v>
                </c:pt>
                <c:pt idx="19">
                  <c:v>0.48513054404989064</c:v>
                </c:pt>
                <c:pt idx="20">
                  <c:v>0.49384694043961758</c:v>
                </c:pt>
                <c:pt idx="21">
                  <c:v>0.57881339338163307</c:v>
                </c:pt>
                <c:pt idx="22">
                  <c:v>0.57889421863165869</c:v>
                </c:pt>
                <c:pt idx="23">
                  <c:v>0.63792530200598474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0"/>
        <c:overlap val="-100"/>
        <c:axId val="130625920"/>
        <c:axId val="130627840"/>
      </c:barChart>
      <c:catAx>
        <c:axId val="13062592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62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627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low"/>
        <c:crossAx val="130625920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>
      <a:solidFill>
        <a:sysClr val="windowText" lastClr="000000"/>
      </a:solidFill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latin typeface="+mn-lt"/>
              </a:defRPr>
            </a:pPr>
            <a:r>
              <a:rPr lang="en-US" sz="1800" b="1" i="0" baseline="0">
                <a:latin typeface="+mn-lt"/>
              </a:rPr>
              <a:t>Chart 3. Percent of Jobs Held by Jurisdiction Residents - 2010</a:t>
            </a:r>
          </a:p>
        </c:rich>
      </c:tx>
      <c:layout>
        <c:manualLayout>
          <c:xMode val="edge"/>
          <c:yMode val="edge"/>
          <c:x val="0.17613859952561095"/>
          <c:y val="5.332001927764314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540216134558742"/>
          <c:y val="9.5918134703501051E-2"/>
          <c:w val="0.64541993434371381"/>
          <c:h val="0.803983399036811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tx1"/>
                    </a:solidFill>
                    <a:latin typeface="+mn-lt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data!$A$57:$A$80</c:f>
              <c:strCache>
                <c:ptCount val="24"/>
                <c:pt idx="0">
                  <c:v>Howard</c:v>
                </c:pt>
                <c:pt idx="1">
                  <c:v>Baltimore City</c:v>
                </c:pt>
                <c:pt idx="2">
                  <c:v>Talbot</c:v>
                </c:pt>
                <c:pt idx="3">
                  <c:v>Prince George's</c:v>
                </c:pt>
                <c:pt idx="4">
                  <c:v>Caroline</c:v>
                </c:pt>
                <c:pt idx="5">
                  <c:v>Anne Arundel</c:v>
                </c:pt>
                <c:pt idx="6">
                  <c:v>Charles</c:v>
                </c:pt>
                <c:pt idx="7">
                  <c:v>Baltimore</c:v>
                </c:pt>
                <c:pt idx="8">
                  <c:v>Queen Anne's</c:v>
                </c:pt>
                <c:pt idx="9">
                  <c:v>Somerset</c:v>
                </c:pt>
                <c:pt idx="10">
                  <c:v>Washington</c:v>
                </c:pt>
                <c:pt idx="11">
                  <c:v>Montgomery</c:v>
                </c:pt>
                <c:pt idx="12">
                  <c:v>Carroll</c:v>
                </c:pt>
                <c:pt idx="13">
                  <c:v>Frederick</c:v>
                </c:pt>
                <c:pt idx="14">
                  <c:v>Cecil</c:v>
                </c:pt>
                <c:pt idx="15">
                  <c:v>Kent</c:v>
                </c:pt>
                <c:pt idx="16">
                  <c:v>Dorchester</c:v>
                </c:pt>
                <c:pt idx="17">
                  <c:v>Worcester</c:v>
                </c:pt>
                <c:pt idx="18">
                  <c:v>Calvert</c:v>
                </c:pt>
                <c:pt idx="19">
                  <c:v>Harford</c:v>
                </c:pt>
                <c:pt idx="20">
                  <c:v>Wicomico</c:v>
                </c:pt>
                <c:pt idx="21">
                  <c:v>St. Mary's</c:v>
                </c:pt>
                <c:pt idx="22">
                  <c:v>Allegany</c:v>
                </c:pt>
                <c:pt idx="23">
                  <c:v>Garrett</c:v>
                </c:pt>
              </c:strCache>
            </c:strRef>
          </c:cat>
          <c:val>
            <c:numRef>
              <c:f>data!$B$57:$B$80</c:f>
              <c:numCache>
                <c:formatCode>0.0%</c:formatCode>
                <c:ptCount val="24"/>
                <c:pt idx="0">
                  <c:v>0.25854316243637709</c:v>
                </c:pt>
                <c:pt idx="1">
                  <c:v>0.34646208280457846</c:v>
                </c:pt>
                <c:pt idx="2">
                  <c:v>0.37903943853768396</c:v>
                </c:pt>
                <c:pt idx="3">
                  <c:v>0.38028969599560947</c:v>
                </c:pt>
                <c:pt idx="4">
                  <c:v>0.38647232976542928</c:v>
                </c:pt>
                <c:pt idx="5">
                  <c:v>0.42060218908346464</c:v>
                </c:pt>
                <c:pt idx="6">
                  <c:v>0.4247839583857706</c:v>
                </c:pt>
                <c:pt idx="7">
                  <c:v>0.42910431842663793</c:v>
                </c:pt>
                <c:pt idx="8">
                  <c:v>0.42926138729286367</c:v>
                </c:pt>
                <c:pt idx="9">
                  <c:v>0.44985004998333888</c:v>
                </c:pt>
                <c:pt idx="10">
                  <c:v>0.45192063088272705</c:v>
                </c:pt>
                <c:pt idx="11">
                  <c:v>0.47224329632720496</c:v>
                </c:pt>
                <c:pt idx="12">
                  <c:v>0.47546330046425966</c:v>
                </c:pt>
                <c:pt idx="13">
                  <c:v>0.48792190235578309</c:v>
                </c:pt>
                <c:pt idx="14">
                  <c:v>0.50227884040645543</c:v>
                </c:pt>
                <c:pt idx="15">
                  <c:v>0.50272331154684091</c:v>
                </c:pt>
                <c:pt idx="16">
                  <c:v>0.50905250452625228</c:v>
                </c:pt>
                <c:pt idx="17">
                  <c:v>0.51701220117051883</c:v>
                </c:pt>
                <c:pt idx="18">
                  <c:v>0.52454530822469014</c:v>
                </c:pt>
                <c:pt idx="19">
                  <c:v>0.54142871455765951</c:v>
                </c:pt>
                <c:pt idx="20">
                  <c:v>0.55454460181971676</c:v>
                </c:pt>
                <c:pt idx="21">
                  <c:v>0.56051665932775574</c:v>
                </c:pt>
                <c:pt idx="22">
                  <c:v>0.57967706200275271</c:v>
                </c:pt>
                <c:pt idx="23">
                  <c:v>0.63104302357581876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0"/>
        <c:overlap val="-100"/>
        <c:axId val="138915840"/>
        <c:axId val="138917760"/>
      </c:barChart>
      <c:catAx>
        <c:axId val="138915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91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9177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low"/>
        <c:crossAx val="138915840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>
      <a:solidFill>
        <a:sysClr val="windowText" lastClr="000000"/>
      </a:solidFill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79280" cy="71856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0.00903</cdr:x>
      <cdr:y>0.94768</cdr:y>
    </cdr:from>
    <cdr:to>
      <cdr:x>0.89853</cdr:x>
      <cdr:y>0.99868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743" y="6833211"/>
          <a:ext cx="8447071" cy="367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Prepared by the Maryland Department of Planning, from 2010 LEHD data, August 2012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09760" cy="71856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0.00903</cdr:x>
      <cdr:y>0.94768</cdr:y>
    </cdr:from>
    <cdr:to>
      <cdr:x>0.89853</cdr:x>
      <cdr:y>0.99868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743" y="6833211"/>
          <a:ext cx="8447071" cy="367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Prepared by the Maryland Department of Planning, from 2010 LEHD data, August 2012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79280" cy="71856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0.00903</cdr:x>
      <cdr:y>0.94768</cdr:y>
    </cdr:from>
    <cdr:to>
      <cdr:x>0.89853</cdr:x>
      <cdr:y>0.99868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743" y="6833211"/>
          <a:ext cx="8447071" cy="367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Prepared by the Maryland Department of Planning, from 2010 LEHD data, August 2012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workbookViewId="0">
      <selection activeCell="A4" sqref="A4"/>
    </sheetView>
  </sheetViews>
  <sheetFormatPr defaultRowHeight="14.4" x14ac:dyDescent="0.3"/>
  <cols>
    <col min="1" max="1" width="34.33203125" customWidth="1"/>
    <col min="2" max="8" width="14.33203125" customWidth="1"/>
  </cols>
  <sheetData>
    <row r="1" spans="1:8" ht="21" x14ac:dyDescent="0.4">
      <c r="A1" s="8" t="s">
        <v>72</v>
      </c>
      <c r="B1" s="19"/>
      <c r="C1" s="19"/>
    </row>
    <row r="2" spans="1:8" s="12" customFormat="1" ht="21" x14ac:dyDescent="0.4">
      <c r="A2" s="8"/>
      <c r="B2" s="2" t="s">
        <v>32</v>
      </c>
      <c r="C2" s="19"/>
    </row>
    <row r="3" spans="1:8" s="12" customFormat="1" ht="21" x14ac:dyDescent="0.4">
      <c r="A3" s="8"/>
      <c r="B3" s="19"/>
      <c r="C3" s="19"/>
    </row>
    <row r="4" spans="1:8" x14ac:dyDescent="0.3">
      <c r="A4" s="19"/>
      <c r="B4" s="19"/>
      <c r="C4" s="19"/>
    </row>
    <row r="5" spans="1:8" ht="58.2" customHeight="1" x14ac:dyDescent="0.3">
      <c r="A5" s="13" t="s">
        <v>0</v>
      </c>
      <c r="B5" s="6" t="s">
        <v>33</v>
      </c>
      <c r="C5" s="6" t="s">
        <v>34</v>
      </c>
      <c r="D5" s="6" t="s">
        <v>35</v>
      </c>
      <c r="E5" s="6" t="s">
        <v>36</v>
      </c>
      <c r="F5" s="6" t="s">
        <v>37</v>
      </c>
      <c r="G5" s="6" t="s">
        <v>38</v>
      </c>
      <c r="H5" s="6" t="s">
        <v>39</v>
      </c>
    </row>
    <row r="6" spans="1:8" x14ac:dyDescent="0.3">
      <c r="A6" s="1" t="s">
        <v>1</v>
      </c>
      <c r="B6" s="14">
        <v>1393038</v>
      </c>
      <c r="C6" s="14">
        <v>1590973</v>
      </c>
      <c r="D6" s="14">
        <f>SUM(D8,D16,D21,D26,D31,D38)</f>
        <v>-197935</v>
      </c>
      <c r="E6" s="14">
        <v>1031240</v>
      </c>
      <c r="F6" s="5">
        <f>IF(A6="","",E6/(E6+C6))</f>
        <v>0.39327087463909299</v>
      </c>
      <c r="G6" s="5">
        <f>IF(A6="","",E6/(E6+B6))</f>
        <v>0.42538025754472053</v>
      </c>
      <c r="H6" s="5">
        <f>IF(A6="","",B6/(B6+E6))</f>
        <v>0.57461974245527947</v>
      </c>
    </row>
    <row r="7" spans="1:8" x14ac:dyDescent="0.3">
      <c r="A7" s="7"/>
      <c r="B7" s="18"/>
      <c r="C7" s="15"/>
      <c r="D7" s="18" t="str">
        <f t="shared" ref="D7:D42" si="0">IF(A7="","",B7-C7)</f>
        <v/>
      </c>
      <c r="E7" s="15"/>
      <c r="F7" s="9" t="str">
        <f t="shared" ref="F7:F42" si="1">IF(A7="","",E7/(E7+C7))</f>
        <v/>
      </c>
      <c r="G7" s="9" t="str">
        <f t="shared" ref="G7:G42" si="2">IF(A7="","",E7/(E7+B7))</f>
        <v/>
      </c>
      <c r="H7" s="9" t="str">
        <f t="shared" ref="H7:H42" si="3">IF(A7="","",B7/(B7+E7))</f>
        <v/>
      </c>
    </row>
    <row r="8" spans="1:8" x14ac:dyDescent="0.3">
      <c r="A8" s="7" t="s">
        <v>2</v>
      </c>
      <c r="B8" s="15">
        <v>728979</v>
      </c>
      <c r="C8" s="15">
        <v>739386</v>
      </c>
      <c r="D8" s="15">
        <f>SUM(D9:D14)</f>
        <v>-10407</v>
      </c>
      <c r="E8" s="15">
        <v>471768</v>
      </c>
      <c r="F8" s="3">
        <f t="shared" si="1"/>
        <v>0.38951941701881015</v>
      </c>
      <c r="G8" s="3">
        <f t="shared" si="2"/>
        <v>0.39289542259943183</v>
      </c>
      <c r="H8" s="3">
        <f t="shared" si="3"/>
        <v>0.60710457740056811</v>
      </c>
    </row>
    <row r="9" spans="1:8" x14ac:dyDescent="0.3">
      <c r="A9" s="17" t="s">
        <v>3</v>
      </c>
      <c r="B9" s="18">
        <v>136414</v>
      </c>
      <c r="C9" s="18">
        <v>145757</v>
      </c>
      <c r="D9" s="18">
        <f t="shared" si="0"/>
        <v>-9343</v>
      </c>
      <c r="E9" s="18">
        <v>99027</v>
      </c>
      <c r="F9" s="9">
        <f t="shared" si="1"/>
        <v>0.40454849990195435</v>
      </c>
      <c r="G9" s="9">
        <f t="shared" si="2"/>
        <v>0.42060218908346464</v>
      </c>
      <c r="H9" s="9">
        <f t="shared" si="3"/>
        <v>0.57939781091653531</v>
      </c>
    </row>
    <row r="10" spans="1:8" x14ac:dyDescent="0.3">
      <c r="A10" s="17" t="s">
        <v>4</v>
      </c>
      <c r="B10" s="18">
        <v>214111</v>
      </c>
      <c r="C10" s="18">
        <v>225724</v>
      </c>
      <c r="D10" s="18">
        <f t="shared" si="0"/>
        <v>-11613</v>
      </c>
      <c r="E10" s="18">
        <v>160933</v>
      </c>
      <c r="F10" s="9">
        <f t="shared" si="1"/>
        <v>0.41621643989375595</v>
      </c>
      <c r="G10" s="9">
        <f t="shared" si="2"/>
        <v>0.42910431842663793</v>
      </c>
      <c r="H10" s="9">
        <f t="shared" si="3"/>
        <v>0.57089568157336201</v>
      </c>
    </row>
    <row r="11" spans="1:8" x14ac:dyDescent="0.3">
      <c r="A11" s="17" t="s">
        <v>5</v>
      </c>
      <c r="B11" s="18">
        <v>27342</v>
      </c>
      <c r="C11" s="18">
        <v>58803</v>
      </c>
      <c r="D11" s="18">
        <f t="shared" si="0"/>
        <v>-31461</v>
      </c>
      <c r="E11" s="18">
        <v>24784</v>
      </c>
      <c r="F11" s="9">
        <f t="shared" si="1"/>
        <v>0.29650543744840707</v>
      </c>
      <c r="G11" s="9">
        <f t="shared" si="2"/>
        <v>0.47546330046425966</v>
      </c>
      <c r="H11" s="9">
        <f t="shared" si="3"/>
        <v>0.52453669953574034</v>
      </c>
    </row>
    <row r="12" spans="1:8" x14ac:dyDescent="0.3">
      <c r="A12" s="17" t="s">
        <v>6</v>
      </c>
      <c r="B12" s="18">
        <v>32039</v>
      </c>
      <c r="C12" s="18">
        <v>75130</v>
      </c>
      <c r="D12" s="18">
        <f t="shared" si="0"/>
        <v>-43091</v>
      </c>
      <c r="E12" s="18">
        <v>37828</v>
      </c>
      <c r="F12" s="9">
        <f t="shared" si="1"/>
        <v>0.33488553267586185</v>
      </c>
      <c r="G12" s="9">
        <f t="shared" si="2"/>
        <v>0.54142871455765951</v>
      </c>
      <c r="H12" s="9">
        <f t="shared" si="3"/>
        <v>0.45857128544234044</v>
      </c>
    </row>
    <row r="13" spans="1:8" x14ac:dyDescent="0.3">
      <c r="A13" s="17" t="s">
        <v>7</v>
      </c>
      <c r="B13" s="18">
        <v>109984</v>
      </c>
      <c r="C13" s="18">
        <v>101429</v>
      </c>
      <c r="D13" s="18">
        <f t="shared" si="0"/>
        <v>8555</v>
      </c>
      <c r="E13" s="18">
        <v>38351</v>
      </c>
      <c r="F13" s="9">
        <f t="shared" si="1"/>
        <v>0.27436686221204748</v>
      </c>
      <c r="G13" s="9">
        <f t="shared" si="2"/>
        <v>0.25854316243637709</v>
      </c>
      <c r="H13" s="9">
        <f t="shared" si="3"/>
        <v>0.74145683756362291</v>
      </c>
    </row>
    <row r="14" spans="1:8" x14ac:dyDescent="0.3">
      <c r="A14" s="17" t="s">
        <v>8</v>
      </c>
      <c r="B14" s="18">
        <v>209089</v>
      </c>
      <c r="C14" s="18">
        <v>132543</v>
      </c>
      <c r="D14" s="18">
        <f t="shared" si="0"/>
        <v>76546</v>
      </c>
      <c r="E14" s="18">
        <v>110845</v>
      </c>
      <c r="F14" s="9">
        <f t="shared" si="1"/>
        <v>0.45542508258418657</v>
      </c>
      <c r="G14" s="9">
        <f t="shared" si="2"/>
        <v>0.34646208280457846</v>
      </c>
      <c r="H14" s="9">
        <f t="shared" si="3"/>
        <v>0.65353791719542154</v>
      </c>
    </row>
    <row r="15" spans="1:8" x14ac:dyDescent="0.3">
      <c r="A15" s="17"/>
      <c r="B15" s="18"/>
      <c r="C15" s="18"/>
      <c r="D15" s="18" t="str">
        <f t="shared" si="0"/>
        <v/>
      </c>
      <c r="E15" s="18"/>
      <c r="F15" s="9" t="str">
        <f t="shared" si="1"/>
        <v/>
      </c>
      <c r="G15" s="9" t="str">
        <f t="shared" si="2"/>
        <v/>
      </c>
      <c r="H15" s="9" t="str">
        <f t="shared" si="3"/>
        <v/>
      </c>
    </row>
    <row r="16" spans="1:8" x14ac:dyDescent="0.3">
      <c r="A16" s="7" t="s">
        <v>9</v>
      </c>
      <c r="B16" s="15">
        <v>486344</v>
      </c>
      <c r="C16" s="15">
        <v>585403</v>
      </c>
      <c r="D16" s="15">
        <f t="shared" si="0"/>
        <v>-99059</v>
      </c>
      <c r="E16" s="15">
        <v>384532</v>
      </c>
      <c r="F16" s="3">
        <f t="shared" si="1"/>
        <v>0.39645130859284383</v>
      </c>
      <c r="G16" s="3">
        <f t="shared" si="2"/>
        <v>0.44154621323816479</v>
      </c>
      <c r="H16" s="3">
        <f t="shared" si="3"/>
        <v>0.55845378676183521</v>
      </c>
    </row>
    <row r="17" spans="1:8" x14ac:dyDescent="0.3">
      <c r="A17" s="17" t="s">
        <v>10</v>
      </c>
      <c r="B17" s="18">
        <v>46213</v>
      </c>
      <c r="C17" s="18">
        <v>67909</v>
      </c>
      <c r="D17" s="18">
        <f t="shared" si="0"/>
        <v>-21696</v>
      </c>
      <c r="E17" s="18">
        <v>44033</v>
      </c>
      <c r="F17" s="9">
        <f t="shared" si="1"/>
        <v>0.39335548766325418</v>
      </c>
      <c r="G17" s="9">
        <f t="shared" si="2"/>
        <v>0.48792190235578309</v>
      </c>
      <c r="H17" s="9">
        <f t="shared" si="3"/>
        <v>0.51207809764421697</v>
      </c>
    </row>
    <row r="18" spans="1:8" x14ac:dyDescent="0.3">
      <c r="A18" s="17" t="s">
        <v>11</v>
      </c>
      <c r="B18" s="18">
        <v>250429</v>
      </c>
      <c r="C18" s="18">
        <v>229671</v>
      </c>
      <c r="D18" s="18">
        <f t="shared" si="0"/>
        <v>20758</v>
      </c>
      <c r="E18" s="18">
        <v>224087</v>
      </c>
      <c r="F18" s="9">
        <f t="shared" si="1"/>
        <v>0.49384694043961758</v>
      </c>
      <c r="G18" s="9">
        <f t="shared" si="2"/>
        <v>0.47224329632720496</v>
      </c>
      <c r="H18" s="9">
        <f t="shared" si="3"/>
        <v>0.52775670367279504</v>
      </c>
    </row>
    <row r="19" spans="1:8" x14ac:dyDescent="0.3">
      <c r="A19" s="17" t="s">
        <v>12</v>
      </c>
      <c r="B19" s="18">
        <v>189702</v>
      </c>
      <c r="C19" s="18">
        <v>287823</v>
      </c>
      <c r="D19" s="18">
        <f t="shared" si="0"/>
        <v>-98121</v>
      </c>
      <c r="E19" s="18">
        <v>116412</v>
      </c>
      <c r="F19" s="9">
        <f t="shared" si="1"/>
        <v>0.28798100115032099</v>
      </c>
      <c r="G19" s="9">
        <f t="shared" si="2"/>
        <v>0.38028969599560947</v>
      </c>
      <c r="H19" s="9">
        <f t="shared" si="3"/>
        <v>0.61971030400439053</v>
      </c>
    </row>
    <row r="20" spans="1:8" x14ac:dyDescent="0.3">
      <c r="A20" s="17"/>
      <c r="B20" s="18"/>
      <c r="C20" s="18"/>
      <c r="D20" s="18" t="str">
        <f t="shared" si="0"/>
        <v/>
      </c>
      <c r="E20" s="18"/>
      <c r="F20" s="9" t="str">
        <f t="shared" si="1"/>
        <v/>
      </c>
      <c r="G20" s="9" t="str">
        <f t="shared" si="2"/>
        <v/>
      </c>
      <c r="H20" s="9" t="str">
        <f t="shared" si="3"/>
        <v/>
      </c>
    </row>
    <row r="21" spans="1:8" x14ac:dyDescent="0.3">
      <c r="A21" s="7" t="s">
        <v>13</v>
      </c>
      <c r="B21" s="15">
        <v>44401</v>
      </c>
      <c r="C21" s="15">
        <v>100434</v>
      </c>
      <c r="D21" s="15">
        <f t="shared" si="0"/>
        <v>-56033</v>
      </c>
      <c r="E21" s="15">
        <v>44060</v>
      </c>
      <c r="F21" s="3">
        <f t="shared" si="1"/>
        <v>0.3049261561033676</v>
      </c>
      <c r="G21" s="3">
        <f t="shared" si="2"/>
        <v>0.49807259696363371</v>
      </c>
      <c r="H21" s="3">
        <f t="shared" si="3"/>
        <v>0.50192740303636629</v>
      </c>
    </row>
    <row r="22" spans="1:8" x14ac:dyDescent="0.3">
      <c r="A22" s="17" t="s">
        <v>14</v>
      </c>
      <c r="B22" s="18">
        <v>8862</v>
      </c>
      <c r="C22" s="18">
        <v>24451</v>
      </c>
      <c r="D22" s="18">
        <f t="shared" si="0"/>
        <v>-15589</v>
      </c>
      <c r="E22" s="18">
        <v>9777</v>
      </c>
      <c r="F22" s="9">
        <f t="shared" si="1"/>
        <v>0.28564333294378869</v>
      </c>
      <c r="G22" s="9">
        <f t="shared" si="2"/>
        <v>0.52454530822469014</v>
      </c>
      <c r="H22" s="9">
        <f t="shared" si="3"/>
        <v>0.47545469177530986</v>
      </c>
    </row>
    <row r="23" spans="1:8" x14ac:dyDescent="0.3">
      <c r="A23" s="17" t="s">
        <v>15</v>
      </c>
      <c r="B23" s="18">
        <v>20568</v>
      </c>
      <c r="C23" s="18">
        <v>50813</v>
      </c>
      <c r="D23" s="18">
        <f t="shared" si="0"/>
        <v>-30245</v>
      </c>
      <c r="E23" s="18">
        <v>15189</v>
      </c>
      <c r="F23" s="9">
        <f t="shared" si="1"/>
        <v>0.23012939001848429</v>
      </c>
      <c r="G23" s="9">
        <f t="shared" si="2"/>
        <v>0.4247839583857706</v>
      </c>
      <c r="H23" s="9">
        <f t="shared" si="3"/>
        <v>0.57521604161422935</v>
      </c>
    </row>
    <row r="24" spans="1:8" x14ac:dyDescent="0.3">
      <c r="A24" s="17" t="s">
        <v>16</v>
      </c>
      <c r="B24" s="18">
        <v>14971</v>
      </c>
      <c r="C24" s="18">
        <v>25170</v>
      </c>
      <c r="D24" s="18">
        <f t="shared" si="0"/>
        <v>-10199</v>
      </c>
      <c r="E24" s="18">
        <v>19094</v>
      </c>
      <c r="F24" s="9">
        <f t="shared" si="1"/>
        <v>0.43136634737032353</v>
      </c>
      <c r="G24" s="9">
        <f t="shared" si="2"/>
        <v>0.56051665932775574</v>
      </c>
      <c r="H24" s="9">
        <f t="shared" si="3"/>
        <v>0.43948334067224426</v>
      </c>
    </row>
    <row r="25" spans="1:8" x14ac:dyDescent="0.3">
      <c r="A25" s="17"/>
      <c r="B25" s="18"/>
      <c r="C25" s="18"/>
      <c r="D25" s="18" t="str">
        <f t="shared" si="0"/>
        <v/>
      </c>
      <c r="E25" s="18"/>
      <c r="F25" s="9" t="str">
        <f t="shared" si="1"/>
        <v/>
      </c>
      <c r="G25" s="9" t="str">
        <f t="shared" si="2"/>
        <v/>
      </c>
      <c r="H25" s="9" t="str">
        <f t="shared" si="3"/>
        <v/>
      </c>
    </row>
    <row r="26" spans="1:8" x14ac:dyDescent="0.3">
      <c r="A26" s="7" t="s">
        <v>17</v>
      </c>
      <c r="B26" s="15">
        <v>55324</v>
      </c>
      <c r="C26" s="15">
        <v>49001</v>
      </c>
      <c r="D26" s="15">
        <f t="shared" si="0"/>
        <v>6323</v>
      </c>
      <c r="E26" s="15">
        <v>56124</v>
      </c>
      <c r="F26" s="3">
        <f t="shared" si="1"/>
        <v>0.53387871581450652</v>
      </c>
      <c r="G26" s="3">
        <f t="shared" si="2"/>
        <v>0.50358911779484605</v>
      </c>
      <c r="H26" s="3">
        <f t="shared" si="3"/>
        <v>0.49641088220515395</v>
      </c>
    </row>
    <row r="27" spans="1:8" x14ac:dyDescent="0.3">
      <c r="A27" s="17" t="s">
        <v>18</v>
      </c>
      <c r="B27" s="18">
        <v>12521</v>
      </c>
      <c r="C27" s="18">
        <v>9801</v>
      </c>
      <c r="D27" s="18">
        <f t="shared" si="0"/>
        <v>2720</v>
      </c>
      <c r="E27" s="18">
        <v>17268</v>
      </c>
      <c r="F27" s="9">
        <f t="shared" si="1"/>
        <v>0.63792530200598474</v>
      </c>
      <c r="G27" s="9">
        <f t="shared" si="2"/>
        <v>0.57967706200275271</v>
      </c>
      <c r="H27" s="9">
        <f t="shared" si="3"/>
        <v>0.42032293799724729</v>
      </c>
    </row>
    <row r="28" spans="1:8" x14ac:dyDescent="0.3">
      <c r="A28" s="17" t="s">
        <v>19</v>
      </c>
      <c r="B28" s="18">
        <v>4022</v>
      </c>
      <c r="C28" s="18">
        <v>5004</v>
      </c>
      <c r="D28" s="18">
        <f t="shared" si="0"/>
        <v>-982</v>
      </c>
      <c r="E28" s="18">
        <v>6879</v>
      </c>
      <c r="F28" s="9">
        <f t="shared" si="1"/>
        <v>0.57889421863165869</v>
      </c>
      <c r="G28" s="9">
        <f t="shared" si="2"/>
        <v>0.63104302357581876</v>
      </c>
      <c r="H28" s="9">
        <f t="shared" si="3"/>
        <v>0.36895697642418129</v>
      </c>
    </row>
    <row r="29" spans="1:8" x14ac:dyDescent="0.3">
      <c r="A29" s="17" t="s">
        <v>20</v>
      </c>
      <c r="B29" s="18">
        <v>38781</v>
      </c>
      <c r="C29" s="18">
        <v>34196</v>
      </c>
      <c r="D29" s="18">
        <f t="shared" si="0"/>
        <v>4585</v>
      </c>
      <c r="E29" s="18">
        <v>31977</v>
      </c>
      <c r="F29" s="9">
        <f t="shared" si="1"/>
        <v>0.48323334290420566</v>
      </c>
      <c r="G29" s="9">
        <f t="shared" si="2"/>
        <v>0.45192063088272705</v>
      </c>
      <c r="H29" s="9">
        <f t="shared" si="3"/>
        <v>0.54807936911727295</v>
      </c>
    </row>
    <row r="30" spans="1:8" x14ac:dyDescent="0.3">
      <c r="A30" s="16"/>
      <c r="B30" s="15"/>
      <c r="C30" s="18"/>
      <c r="D30" s="18" t="str">
        <f t="shared" si="0"/>
        <v/>
      </c>
      <c r="E30" s="18"/>
      <c r="F30" s="9" t="str">
        <f t="shared" si="1"/>
        <v/>
      </c>
      <c r="G30" s="9" t="str">
        <f t="shared" si="2"/>
        <v/>
      </c>
      <c r="H30" s="9" t="str">
        <f t="shared" si="3"/>
        <v/>
      </c>
    </row>
    <row r="31" spans="1:8" x14ac:dyDescent="0.3">
      <c r="A31" s="7" t="s">
        <v>21</v>
      </c>
      <c r="B31" s="15">
        <v>41073</v>
      </c>
      <c r="C31" s="15">
        <v>71853</v>
      </c>
      <c r="D31" s="15">
        <f t="shared" si="0"/>
        <v>-30780</v>
      </c>
      <c r="E31" s="15">
        <v>32923</v>
      </c>
      <c r="F31" s="3">
        <f t="shared" si="1"/>
        <v>0.3142227227609376</v>
      </c>
      <c r="G31" s="3">
        <f t="shared" si="2"/>
        <v>0.44492945564625114</v>
      </c>
      <c r="H31" s="3">
        <f t="shared" si="3"/>
        <v>0.55507054435374881</v>
      </c>
    </row>
    <row r="32" spans="1:8" x14ac:dyDescent="0.3">
      <c r="A32" s="17" t="s">
        <v>22</v>
      </c>
      <c r="B32" s="18">
        <v>5388</v>
      </c>
      <c r="C32" s="18">
        <v>11985</v>
      </c>
      <c r="D32" s="18">
        <f t="shared" si="0"/>
        <v>-6597</v>
      </c>
      <c r="E32" s="18">
        <v>3394</v>
      </c>
      <c r="F32" s="9">
        <f t="shared" si="1"/>
        <v>0.22069055205149879</v>
      </c>
      <c r="G32" s="9">
        <f t="shared" si="2"/>
        <v>0.38647232976542928</v>
      </c>
      <c r="H32" s="9">
        <f t="shared" si="3"/>
        <v>0.61352767023457067</v>
      </c>
    </row>
    <row r="33" spans="1:8" x14ac:dyDescent="0.3">
      <c r="A33" s="17" t="s">
        <v>23</v>
      </c>
      <c r="B33" s="18">
        <v>13323</v>
      </c>
      <c r="C33" s="18">
        <v>29612</v>
      </c>
      <c r="D33" s="18">
        <f t="shared" si="0"/>
        <v>-16289</v>
      </c>
      <c r="E33" s="18">
        <v>13445</v>
      </c>
      <c r="F33" s="9">
        <f t="shared" si="1"/>
        <v>0.31226049190607796</v>
      </c>
      <c r="G33" s="9">
        <f t="shared" si="2"/>
        <v>0.50227884040645543</v>
      </c>
      <c r="H33" s="9">
        <f t="shared" si="3"/>
        <v>0.49772115959354452</v>
      </c>
    </row>
    <row r="34" spans="1:8" x14ac:dyDescent="0.3">
      <c r="A34" s="17" t="s">
        <v>24</v>
      </c>
      <c r="B34" s="18">
        <v>3652</v>
      </c>
      <c r="C34" s="18">
        <v>4518</v>
      </c>
      <c r="D34" s="18">
        <f t="shared" si="0"/>
        <v>-866</v>
      </c>
      <c r="E34" s="18">
        <v>3692</v>
      </c>
      <c r="F34" s="9">
        <f t="shared" si="1"/>
        <v>0.44969549330085262</v>
      </c>
      <c r="G34" s="9">
        <f t="shared" si="2"/>
        <v>0.50272331154684091</v>
      </c>
      <c r="H34" s="9">
        <f t="shared" si="3"/>
        <v>0.49727668845315903</v>
      </c>
    </row>
    <row r="35" spans="1:8" x14ac:dyDescent="0.3">
      <c r="A35" s="17" t="s">
        <v>25</v>
      </c>
      <c r="B35" s="18">
        <v>6854</v>
      </c>
      <c r="C35" s="18">
        <v>16565</v>
      </c>
      <c r="D35" s="18">
        <f t="shared" si="0"/>
        <v>-9711</v>
      </c>
      <c r="E35" s="18">
        <v>5155</v>
      </c>
      <c r="F35" s="9">
        <f t="shared" si="1"/>
        <v>0.23733885819521178</v>
      </c>
      <c r="G35" s="9">
        <f t="shared" si="2"/>
        <v>0.42926138729286367</v>
      </c>
      <c r="H35" s="9">
        <f t="shared" si="3"/>
        <v>0.57073861270713633</v>
      </c>
    </row>
    <row r="36" spans="1:8" x14ac:dyDescent="0.3">
      <c r="A36" s="17" t="s">
        <v>26</v>
      </c>
      <c r="B36" s="18">
        <v>11856</v>
      </c>
      <c r="C36" s="18">
        <v>9173</v>
      </c>
      <c r="D36" s="18">
        <f t="shared" si="0"/>
        <v>2683</v>
      </c>
      <c r="E36" s="18">
        <v>7237</v>
      </c>
      <c r="F36" s="9">
        <f t="shared" si="1"/>
        <v>0.44101157830591103</v>
      </c>
      <c r="G36" s="9">
        <f t="shared" si="2"/>
        <v>0.37903943853768396</v>
      </c>
      <c r="H36" s="9">
        <f t="shared" si="3"/>
        <v>0.62096056146231604</v>
      </c>
    </row>
    <row r="37" spans="1:8" x14ac:dyDescent="0.3">
      <c r="A37" s="17"/>
      <c r="B37" s="18"/>
      <c r="C37" s="18"/>
      <c r="D37" s="18" t="str">
        <f t="shared" si="0"/>
        <v/>
      </c>
      <c r="E37" s="18"/>
      <c r="F37" s="9" t="str">
        <f t="shared" si="1"/>
        <v/>
      </c>
      <c r="G37" s="9" t="str">
        <f t="shared" si="2"/>
        <v/>
      </c>
      <c r="H37" s="9" t="str">
        <f t="shared" si="3"/>
        <v/>
      </c>
    </row>
    <row r="38" spans="1:8" x14ac:dyDescent="0.3">
      <c r="A38" s="7" t="s">
        <v>27</v>
      </c>
      <c r="B38" s="15">
        <v>36917</v>
      </c>
      <c r="C38" s="15">
        <v>44896</v>
      </c>
      <c r="D38" s="15">
        <f t="shared" si="0"/>
        <v>-7979</v>
      </c>
      <c r="E38" s="15">
        <v>41833</v>
      </c>
      <c r="F38" s="3">
        <f t="shared" si="1"/>
        <v>0.4823415466568276</v>
      </c>
      <c r="G38" s="3">
        <f t="shared" si="2"/>
        <v>0.53121269841269836</v>
      </c>
      <c r="H38" s="3">
        <f t="shared" si="3"/>
        <v>0.46878730158730159</v>
      </c>
    </row>
    <row r="39" spans="1:8" x14ac:dyDescent="0.3">
      <c r="A39" s="17" t="s">
        <v>28</v>
      </c>
      <c r="B39" s="18">
        <v>4881</v>
      </c>
      <c r="C39" s="18">
        <v>10443</v>
      </c>
      <c r="D39" s="18">
        <f t="shared" si="0"/>
        <v>-5562</v>
      </c>
      <c r="E39" s="18">
        <v>5061</v>
      </c>
      <c r="F39" s="9">
        <f t="shared" si="1"/>
        <v>0.32643188854489164</v>
      </c>
      <c r="G39" s="9">
        <f t="shared" si="2"/>
        <v>0.50905250452625228</v>
      </c>
      <c r="H39" s="9">
        <f t="shared" si="3"/>
        <v>0.49094749547374772</v>
      </c>
    </row>
    <row r="40" spans="1:8" x14ac:dyDescent="0.3">
      <c r="A40" s="17" t="s">
        <v>29</v>
      </c>
      <c r="B40" s="18">
        <v>3302</v>
      </c>
      <c r="C40" s="18">
        <v>6182</v>
      </c>
      <c r="D40" s="18">
        <f t="shared" si="0"/>
        <v>-2880</v>
      </c>
      <c r="E40" s="18">
        <v>2700</v>
      </c>
      <c r="F40" s="9">
        <f t="shared" si="1"/>
        <v>0.3039855888313443</v>
      </c>
      <c r="G40" s="9">
        <f t="shared" si="2"/>
        <v>0.44985004998333888</v>
      </c>
      <c r="H40" s="9">
        <f t="shared" si="3"/>
        <v>0.55014995001666112</v>
      </c>
    </row>
    <row r="41" spans="1:8" x14ac:dyDescent="0.3">
      <c r="A41" s="17" t="s">
        <v>30</v>
      </c>
      <c r="B41" s="18">
        <v>18996</v>
      </c>
      <c r="C41" s="18">
        <v>17208</v>
      </c>
      <c r="D41" s="18">
        <f t="shared" si="0"/>
        <v>1788</v>
      </c>
      <c r="E41" s="18">
        <v>23648</v>
      </c>
      <c r="F41" s="9">
        <f t="shared" si="1"/>
        <v>0.57881339338163307</v>
      </c>
      <c r="G41" s="9">
        <f t="shared" si="2"/>
        <v>0.55454460181971676</v>
      </c>
      <c r="H41" s="9">
        <f t="shared" si="3"/>
        <v>0.44545539818028329</v>
      </c>
    </row>
    <row r="42" spans="1:8" x14ac:dyDescent="0.3">
      <c r="A42" s="10" t="s">
        <v>31</v>
      </c>
      <c r="B42" s="11">
        <v>9738</v>
      </c>
      <c r="C42" s="11">
        <v>11063</v>
      </c>
      <c r="D42" s="11">
        <f t="shared" si="0"/>
        <v>-1325</v>
      </c>
      <c r="E42" s="11">
        <v>10424</v>
      </c>
      <c r="F42" s="4">
        <f t="shared" si="1"/>
        <v>0.48513054404989064</v>
      </c>
      <c r="G42" s="4">
        <f t="shared" si="2"/>
        <v>0.51701220117051883</v>
      </c>
      <c r="H42" s="4">
        <f t="shared" si="3"/>
        <v>0.48298779882948123</v>
      </c>
    </row>
    <row r="44" spans="1:8" x14ac:dyDescent="0.3">
      <c r="A44" s="20" t="s">
        <v>40</v>
      </c>
    </row>
    <row r="45" spans="1:8" x14ac:dyDescent="0.3">
      <c r="A45" s="21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"/>
  <sheetViews>
    <sheetView workbookViewId="0">
      <selection activeCell="A29" sqref="A29:B29"/>
    </sheetView>
  </sheetViews>
  <sheetFormatPr defaultRowHeight="14.4" x14ac:dyDescent="0.3"/>
  <cols>
    <col min="1" max="1" width="15.88671875" style="20" bestFit="1" customWidth="1"/>
    <col min="2" max="3" width="8.88671875" style="20"/>
    <col min="4" max="4" width="27.33203125" style="20" bestFit="1" customWidth="1"/>
    <col min="5" max="16384" width="8.88671875" style="20"/>
  </cols>
  <sheetData>
    <row r="1" spans="1:2" x14ac:dyDescent="0.3">
      <c r="A1" s="20" t="s">
        <v>42</v>
      </c>
    </row>
    <row r="2" spans="1:2" x14ac:dyDescent="0.3">
      <c r="A2" s="22" t="s">
        <v>43</v>
      </c>
      <c r="B2" s="22" t="s">
        <v>44</v>
      </c>
    </row>
    <row r="3" spans="1:2" x14ac:dyDescent="0.3">
      <c r="A3" s="23" t="s">
        <v>45</v>
      </c>
      <c r="B3" s="24">
        <v>-98121</v>
      </c>
    </row>
    <row r="4" spans="1:2" x14ac:dyDescent="0.3">
      <c r="A4" s="23" t="s">
        <v>52</v>
      </c>
      <c r="B4" s="24">
        <v>-43091</v>
      </c>
    </row>
    <row r="5" spans="1:2" x14ac:dyDescent="0.3">
      <c r="A5" s="23" t="s">
        <v>53</v>
      </c>
      <c r="B5" s="24">
        <v>-31461</v>
      </c>
    </row>
    <row r="6" spans="1:2" x14ac:dyDescent="0.3">
      <c r="A6" s="23" t="s">
        <v>54</v>
      </c>
      <c r="B6" s="24">
        <v>-30245</v>
      </c>
    </row>
    <row r="7" spans="1:2" x14ac:dyDescent="0.3">
      <c r="A7" s="23" t="s">
        <v>55</v>
      </c>
      <c r="B7" s="24">
        <v>-21696</v>
      </c>
    </row>
    <row r="8" spans="1:2" x14ac:dyDescent="0.3">
      <c r="A8" s="23" t="s">
        <v>56</v>
      </c>
      <c r="B8" s="24">
        <v>-16289</v>
      </c>
    </row>
    <row r="9" spans="1:2" x14ac:dyDescent="0.3">
      <c r="A9" s="23" t="s">
        <v>57</v>
      </c>
      <c r="B9" s="24">
        <v>-15589</v>
      </c>
    </row>
    <row r="10" spans="1:2" x14ac:dyDescent="0.3">
      <c r="A10" s="23" t="s">
        <v>58</v>
      </c>
      <c r="B10" s="24">
        <v>-11613</v>
      </c>
    </row>
    <row r="11" spans="1:2" x14ac:dyDescent="0.3">
      <c r="A11" s="23" t="s">
        <v>59</v>
      </c>
      <c r="B11" s="24">
        <v>-10199</v>
      </c>
    </row>
    <row r="12" spans="1:2" x14ac:dyDescent="0.3">
      <c r="A12" s="23" t="s">
        <v>46</v>
      </c>
      <c r="B12" s="24">
        <v>-9711</v>
      </c>
    </row>
    <row r="13" spans="1:2" x14ac:dyDescent="0.3">
      <c r="A13" s="23" t="s">
        <v>60</v>
      </c>
      <c r="B13" s="24">
        <v>-9343</v>
      </c>
    </row>
    <row r="14" spans="1:2" x14ac:dyDescent="0.3">
      <c r="A14" s="23" t="s">
        <v>61</v>
      </c>
      <c r="B14" s="24">
        <v>-6597</v>
      </c>
    </row>
    <row r="15" spans="1:2" x14ac:dyDescent="0.3">
      <c r="A15" s="23" t="s">
        <v>62</v>
      </c>
      <c r="B15" s="24">
        <v>-5562</v>
      </c>
    </row>
    <row r="16" spans="1:2" x14ac:dyDescent="0.3">
      <c r="A16" s="23" t="s">
        <v>63</v>
      </c>
      <c r="B16" s="24">
        <v>-2880</v>
      </c>
    </row>
    <row r="17" spans="1:2" x14ac:dyDescent="0.3">
      <c r="A17" s="23" t="s">
        <v>47</v>
      </c>
      <c r="B17" s="25">
        <v>-1325</v>
      </c>
    </row>
    <row r="18" spans="1:2" x14ac:dyDescent="0.3">
      <c r="A18" s="23" t="s">
        <v>64</v>
      </c>
      <c r="B18" s="24">
        <v>-982</v>
      </c>
    </row>
    <row r="19" spans="1:2" x14ac:dyDescent="0.3">
      <c r="A19" s="23" t="s">
        <v>65</v>
      </c>
      <c r="B19" s="24">
        <v>-866</v>
      </c>
    </row>
    <row r="20" spans="1:2" x14ac:dyDescent="0.3">
      <c r="A20" s="23" t="s">
        <v>66</v>
      </c>
      <c r="B20" s="24">
        <v>1788</v>
      </c>
    </row>
    <row r="21" spans="1:2" x14ac:dyDescent="0.3">
      <c r="A21" s="23" t="s">
        <v>67</v>
      </c>
      <c r="B21" s="24">
        <v>2683</v>
      </c>
    </row>
    <row r="22" spans="1:2" x14ac:dyDescent="0.3">
      <c r="A22" s="20" t="s">
        <v>68</v>
      </c>
      <c r="B22" s="24">
        <v>2720</v>
      </c>
    </row>
    <row r="23" spans="1:2" x14ac:dyDescent="0.3">
      <c r="A23" s="23" t="s">
        <v>69</v>
      </c>
      <c r="B23" s="24">
        <v>4585</v>
      </c>
    </row>
    <row r="24" spans="1:2" x14ac:dyDescent="0.3">
      <c r="A24" s="23" t="s">
        <v>70</v>
      </c>
      <c r="B24" s="24">
        <v>8555</v>
      </c>
    </row>
    <row r="25" spans="1:2" x14ac:dyDescent="0.3">
      <c r="A25" s="23" t="s">
        <v>71</v>
      </c>
      <c r="B25" s="24">
        <v>20758</v>
      </c>
    </row>
    <row r="26" spans="1:2" x14ac:dyDescent="0.3">
      <c r="A26" s="23" t="s">
        <v>8</v>
      </c>
      <c r="B26" s="24">
        <v>76546</v>
      </c>
    </row>
    <row r="28" spans="1:2" x14ac:dyDescent="0.3">
      <c r="A28" s="20" t="s">
        <v>48</v>
      </c>
    </row>
    <row r="29" spans="1:2" x14ac:dyDescent="0.3">
      <c r="A29" s="22" t="s">
        <v>43</v>
      </c>
      <c r="B29" s="26" t="s">
        <v>49</v>
      </c>
    </row>
    <row r="30" spans="1:2" x14ac:dyDescent="0.3">
      <c r="A30" s="20" t="s">
        <v>61</v>
      </c>
      <c r="B30" s="27">
        <v>0.22069055205149879</v>
      </c>
    </row>
    <row r="31" spans="1:2" x14ac:dyDescent="0.3">
      <c r="A31" s="20" t="s">
        <v>54</v>
      </c>
      <c r="B31" s="27">
        <v>0.23012939001848429</v>
      </c>
    </row>
    <row r="32" spans="1:2" x14ac:dyDescent="0.3">
      <c r="A32" s="20" t="s">
        <v>46</v>
      </c>
      <c r="B32" s="27">
        <v>0.23733885819521178</v>
      </c>
    </row>
    <row r="33" spans="1:2" x14ac:dyDescent="0.3">
      <c r="A33" s="20" t="s">
        <v>70</v>
      </c>
      <c r="B33" s="27">
        <v>0.27436686221204748</v>
      </c>
    </row>
    <row r="34" spans="1:2" x14ac:dyDescent="0.3">
      <c r="A34" s="20" t="s">
        <v>57</v>
      </c>
      <c r="B34" s="27">
        <v>0.28564333294378869</v>
      </c>
    </row>
    <row r="35" spans="1:2" x14ac:dyDescent="0.3">
      <c r="A35" s="20" t="s">
        <v>45</v>
      </c>
      <c r="B35" s="27">
        <v>0.28798100115032099</v>
      </c>
    </row>
    <row r="36" spans="1:2" x14ac:dyDescent="0.3">
      <c r="A36" s="20" t="s">
        <v>53</v>
      </c>
      <c r="B36" s="27">
        <v>0.29650543744840707</v>
      </c>
    </row>
    <row r="37" spans="1:2" x14ac:dyDescent="0.3">
      <c r="A37" s="20" t="s">
        <v>59</v>
      </c>
      <c r="B37" s="27">
        <v>0.3039855888313443</v>
      </c>
    </row>
    <row r="38" spans="1:2" x14ac:dyDescent="0.3">
      <c r="A38" s="20" t="s">
        <v>56</v>
      </c>
      <c r="B38" s="27">
        <v>0.31226049190607796</v>
      </c>
    </row>
    <row r="39" spans="1:2" x14ac:dyDescent="0.3">
      <c r="A39" s="20" t="s">
        <v>62</v>
      </c>
      <c r="B39" s="27">
        <v>0.32643188854489164</v>
      </c>
    </row>
    <row r="40" spans="1:2" x14ac:dyDescent="0.3">
      <c r="A40" s="20" t="s">
        <v>52</v>
      </c>
      <c r="B40" s="27">
        <v>0.33488553267586185</v>
      </c>
    </row>
    <row r="41" spans="1:2" x14ac:dyDescent="0.3">
      <c r="A41" s="20" t="s">
        <v>55</v>
      </c>
      <c r="B41" s="27">
        <v>0.39335548766325418</v>
      </c>
    </row>
    <row r="42" spans="1:2" x14ac:dyDescent="0.3">
      <c r="A42" s="20" t="s">
        <v>60</v>
      </c>
      <c r="B42" s="27">
        <v>0.40454849990195435</v>
      </c>
    </row>
    <row r="43" spans="1:2" x14ac:dyDescent="0.3">
      <c r="A43" s="20" t="s">
        <v>58</v>
      </c>
      <c r="B43" s="27">
        <v>0.41621643989375595</v>
      </c>
    </row>
    <row r="44" spans="1:2" x14ac:dyDescent="0.3">
      <c r="A44" s="20" t="s">
        <v>63</v>
      </c>
      <c r="B44" s="27">
        <v>0.43136634737032353</v>
      </c>
    </row>
    <row r="45" spans="1:2" x14ac:dyDescent="0.3">
      <c r="A45" s="20" t="s">
        <v>67</v>
      </c>
      <c r="B45" s="27">
        <v>0.44101157830591103</v>
      </c>
    </row>
    <row r="46" spans="1:2" x14ac:dyDescent="0.3">
      <c r="A46" s="20" t="s">
        <v>65</v>
      </c>
      <c r="B46" s="27">
        <v>0.44969549330085262</v>
      </c>
    </row>
    <row r="47" spans="1:2" x14ac:dyDescent="0.3">
      <c r="A47" s="20" t="s">
        <v>8</v>
      </c>
      <c r="B47" s="27">
        <v>0.45542508258418657</v>
      </c>
    </row>
    <row r="48" spans="1:2" x14ac:dyDescent="0.3">
      <c r="A48" s="20" t="s">
        <v>69</v>
      </c>
      <c r="B48" s="27">
        <v>0.48323334290420566</v>
      </c>
    </row>
    <row r="49" spans="1:2" x14ac:dyDescent="0.3">
      <c r="A49" s="20" t="s">
        <v>47</v>
      </c>
      <c r="B49" s="27">
        <v>0.48513054404989064</v>
      </c>
    </row>
    <row r="50" spans="1:2" x14ac:dyDescent="0.3">
      <c r="A50" s="20" t="s">
        <v>71</v>
      </c>
      <c r="B50" s="27">
        <v>0.49384694043961758</v>
      </c>
    </row>
    <row r="51" spans="1:2" x14ac:dyDescent="0.3">
      <c r="A51" s="20" t="s">
        <v>66</v>
      </c>
      <c r="B51" s="27">
        <v>0.57881339338163307</v>
      </c>
    </row>
    <row r="52" spans="1:2" x14ac:dyDescent="0.3">
      <c r="A52" s="20" t="s">
        <v>64</v>
      </c>
      <c r="B52" s="27">
        <v>0.57889421863165869</v>
      </c>
    </row>
    <row r="53" spans="1:2" x14ac:dyDescent="0.3">
      <c r="A53" s="20" t="s">
        <v>68</v>
      </c>
      <c r="B53" s="27">
        <v>0.63792530200598474</v>
      </c>
    </row>
    <row r="55" spans="1:2" x14ac:dyDescent="0.3">
      <c r="A55" s="20" t="s">
        <v>50</v>
      </c>
    </row>
    <row r="56" spans="1:2" x14ac:dyDescent="0.3">
      <c r="A56" s="20" t="s">
        <v>43</v>
      </c>
      <c r="B56" s="20" t="s">
        <v>51</v>
      </c>
    </row>
    <row r="57" spans="1:2" x14ac:dyDescent="0.3">
      <c r="A57" s="20" t="s">
        <v>70</v>
      </c>
      <c r="B57" s="27">
        <v>0.25854316243637709</v>
      </c>
    </row>
    <row r="58" spans="1:2" x14ac:dyDescent="0.3">
      <c r="A58" s="20" t="s">
        <v>8</v>
      </c>
      <c r="B58" s="27">
        <v>0.34646208280457846</v>
      </c>
    </row>
    <row r="59" spans="1:2" x14ac:dyDescent="0.3">
      <c r="A59" s="20" t="s">
        <v>67</v>
      </c>
      <c r="B59" s="27">
        <v>0.37903943853768396</v>
      </c>
    </row>
    <row r="60" spans="1:2" x14ac:dyDescent="0.3">
      <c r="A60" s="20" t="s">
        <v>45</v>
      </c>
      <c r="B60" s="27">
        <v>0.38028969599560947</v>
      </c>
    </row>
    <row r="61" spans="1:2" x14ac:dyDescent="0.3">
      <c r="A61" s="20" t="s">
        <v>61</v>
      </c>
      <c r="B61" s="27">
        <v>0.38647232976542928</v>
      </c>
    </row>
    <row r="62" spans="1:2" x14ac:dyDescent="0.3">
      <c r="A62" s="20" t="s">
        <v>60</v>
      </c>
      <c r="B62" s="27">
        <v>0.42060218908346464</v>
      </c>
    </row>
    <row r="63" spans="1:2" x14ac:dyDescent="0.3">
      <c r="A63" s="20" t="s">
        <v>54</v>
      </c>
      <c r="B63" s="27">
        <v>0.4247839583857706</v>
      </c>
    </row>
    <row r="64" spans="1:2" x14ac:dyDescent="0.3">
      <c r="A64" s="20" t="s">
        <v>58</v>
      </c>
      <c r="B64" s="27">
        <v>0.42910431842663793</v>
      </c>
    </row>
    <row r="65" spans="1:2" x14ac:dyDescent="0.3">
      <c r="A65" s="20" t="s">
        <v>46</v>
      </c>
      <c r="B65" s="27">
        <v>0.42926138729286367</v>
      </c>
    </row>
    <row r="66" spans="1:2" x14ac:dyDescent="0.3">
      <c r="A66" s="20" t="s">
        <v>59</v>
      </c>
      <c r="B66" s="27">
        <v>0.44985004998333888</v>
      </c>
    </row>
    <row r="67" spans="1:2" x14ac:dyDescent="0.3">
      <c r="A67" s="20" t="s">
        <v>69</v>
      </c>
      <c r="B67" s="27">
        <v>0.45192063088272705</v>
      </c>
    </row>
    <row r="68" spans="1:2" x14ac:dyDescent="0.3">
      <c r="A68" s="20" t="s">
        <v>71</v>
      </c>
      <c r="B68" s="27">
        <v>0.47224329632720496</v>
      </c>
    </row>
    <row r="69" spans="1:2" x14ac:dyDescent="0.3">
      <c r="A69" s="20" t="s">
        <v>53</v>
      </c>
      <c r="B69" s="27">
        <v>0.47546330046425966</v>
      </c>
    </row>
    <row r="70" spans="1:2" x14ac:dyDescent="0.3">
      <c r="A70" s="20" t="s">
        <v>55</v>
      </c>
      <c r="B70" s="27">
        <v>0.48792190235578309</v>
      </c>
    </row>
    <row r="71" spans="1:2" x14ac:dyDescent="0.3">
      <c r="A71" s="20" t="s">
        <v>56</v>
      </c>
      <c r="B71" s="27">
        <v>0.50227884040645543</v>
      </c>
    </row>
    <row r="72" spans="1:2" x14ac:dyDescent="0.3">
      <c r="A72" s="20" t="s">
        <v>65</v>
      </c>
      <c r="B72" s="27">
        <v>0.50272331154684091</v>
      </c>
    </row>
    <row r="73" spans="1:2" x14ac:dyDescent="0.3">
      <c r="A73" s="20" t="s">
        <v>62</v>
      </c>
      <c r="B73" s="27">
        <v>0.50905250452625228</v>
      </c>
    </row>
    <row r="74" spans="1:2" x14ac:dyDescent="0.3">
      <c r="A74" s="28" t="s">
        <v>47</v>
      </c>
      <c r="B74" s="29">
        <v>0.51701220117051883</v>
      </c>
    </row>
    <row r="75" spans="1:2" x14ac:dyDescent="0.3">
      <c r="A75" s="20" t="s">
        <v>57</v>
      </c>
      <c r="B75" s="27">
        <v>0.52454530822469014</v>
      </c>
    </row>
    <row r="76" spans="1:2" x14ac:dyDescent="0.3">
      <c r="A76" s="20" t="s">
        <v>52</v>
      </c>
      <c r="B76" s="27">
        <v>0.54142871455765951</v>
      </c>
    </row>
    <row r="77" spans="1:2" x14ac:dyDescent="0.3">
      <c r="A77" s="20" t="s">
        <v>66</v>
      </c>
      <c r="B77" s="27">
        <v>0.55454460181971676</v>
      </c>
    </row>
    <row r="78" spans="1:2" x14ac:dyDescent="0.3">
      <c r="A78" s="20" t="s">
        <v>63</v>
      </c>
      <c r="B78" s="27">
        <v>0.56051665932775574</v>
      </c>
    </row>
    <row r="79" spans="1:2" x14ac:dyDescent="0.3">
      <c r="A79" s="20" t="s">
        <v>68</v>
      </c>
      <c r="B79" s="27">
        <v>0.57967706200275271</v>
      </c>
    </row>
    <row r="80" spans="1:2" x14ac:dyDescent="0.3">
      <c r="A80" s="20" t="s">
        <v>64</v>
      </c>
      <c r="B80" s="27">
        <v>0.63104302357581876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A1E7D57-DE76-4444-920B-A36DDB3769BC}"/>
</file>

<file path=customXml/itemProps2.xml><?xml version="1.0" encoding="utf-8"?>
<ds:datastoreItem xmlns:ds="http://schemas.openxmlformats.org/officeDocument/2006/customXml" ds:itemID="{EF7C6DBE-2ACB-4B85-98F7-45216D7339D9}"/>
</file>

<file path=customXml/itemProps3.xml><?xml version="1.0" encoding="utf-8"?>
<ds:datastoreItem xmlns:ds="http://schemas.openxmlformats.org/officeDocument/2006/customXml" ds:itemID="{F3ECD98C-A4BD-4905-954F-177542B960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2010 LEHD</vt:lpstr>
      <vt:lpstr>data</vt:lpstr>
      <vt:lpstr>Chart1</vt:lpstr>
      <vt:lpstr>Chart2</vt:lpstr>
      <vt:lpstr>Chart3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P. Sundara, AICP</dc:creator>
  <cp:lastModifiedBy>Alfred P. Sundara, AICP</cp:lastModifiedBy>
  <dcterms:created xsi:type="dcterms:W3CDTF">2015-09-04T17:52:07Z</dcterms:created>
  <dcterms:modified xsi:type="dcterms:W3CDTF">2015-09-21T15:06:49Z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