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252" windowWidth="15300" windowHeight="8616"/>
  </bookViews>
  <sheets>
    <sheet name="Table3" sheetId="2" r:id="rId1"/>
    <sheet name="data" sheetId="1" r:id="rId2"/>
    <sheet name="Sheet3" sheetId="3" r:id="rId3"/>
  </sheets>
  <calcPr calcId="145621" iterate="1" iterateCount="1"/>
</workbook>
</file>

<file path=xl/calcChain.xml><?xml version="1.0" encoding="utf-8"?>
<calcChain xmlns="http://schemas.openxmlformats.org/spreadsheetml/2006/main">
  <c r="J12" i="1" l="1"/>
  <c r="J10" i="1"/>
  <c r="J8" i="1"/>
  <c r="J7" i="1"/>
  <c r="J6" i="1"/>
  <c r="J5" i="1"/>
  <c r="J4" i="1"/>
  <c r="J3" i="1"/>
  <c r="J2" i="1"/>
  <c r="F12" i="1"/>
  <c r="F10" i="1"/>
  <c r="F8" i="1"/>
  <c r="F7" i="1"/>
  <c r="F6" i="1"/>
  <c r="F5" i="1"/>
  <c r="F4" i="1"/>
  <c r="F3" i="1"/>
  <c r="F2" i="1"/>
  <c r="M8" i="1"/>
  <c r="N12" i="1"/>
  <c r="N10" i="1"/>
  <c r="N8" i="1"/>
  <c r="N7" i="1"/>
  <c r="N6" i="1"/>
  <c r="N5" i="1"/>
  <c r="N4" i="1"/>
  <c r="N3" i="1"/>
  <c r="N2" i="1"/>
  <c r="L12" i="1" l="1"/>
  <c r="L10" i="1"/>
  <c r="M10" i="1"/>
  <c r="L3" i="1"/>
  <c r="L4" i="1"/>
  <c r="L5" i="1"/>
  <c r="L6" i="1"/>
  <c r="L7" i="1"/>
  <c r="L8" i="1"/>
  <c r="L2" i="1"/>
  <c r="M2" i="1" s="1"/>
  <c r="K12" i="1"/>
  <c r="M12" i="1" s="1"/>
  <c r="K10" i="1"/>
  <c r="K3" i="1"/>
  <c r="K4" i="1"/>
  <c r="K5" i="1"/>
  <c r="M5" i="1" s="1"/>
  <c r="K6" i="1"/>
  <c r="K7" i="1"/>
  <c r="M7" i="1" s="1"/>
  <c r="K8" i="1"/>
  <c r="K2" i="1"/>
  <c r="M6" i="1"/>
  <c r="M4" i="1"/>
  <c r="M3" i="1"/>
  <c r="I3" i="1"/>
  <c r="I4" i="1"/>
  <c r="I5" i="1"/>
  <c r="I6" i="1"/>
  <c r="I7" i="1"/>
  <c r="I8" i="1"/>
  <c r="I10" i="1"/>
  <c r="I12" i="1"/>
  <c r="I2" i="1"/>
  <c r="E3" i="1"/>
  <c r="E4" i="1"/>
  <c r="E5" i="1"/>
  <c r="E6" i="1"/>
  <c r="E7" i="1"/>
  <c r="E8" i="1"/>
  <c r="E10" i="1"/>
  <c r="E12" i="1"/>
  <c r="E2" i="1"/>
</calcChain>
</file>

<file path=xl/sharedStrings.xml><?xml version="1.0" encoding="utf-8"?>
<sst xmlns="http://schemas.openxmlformats.org/spreadsheetml/2006/main" count="44" uniqueCount="27">
  <si>
    <t>State/Area</t>
  </si>
  <si>
    <t>Washington, D.C.</t>
  </si>
  <si>
    <t>Virginia</t>
  </si>
  <si>
    <t>Delaware</t>
  </si>
  <si>
    <t>Pennsylvania</t>
  </si>
  <si>
    <t>West Virginia</t>
  </si>
  <si>
    <t>New Jersey</t>
  </si>
  <si>
    <t>New York</t>
  </si>
  <si>
    <t>Elsewhere</t>
  </si>
  <si>
    <t>TOTAL</t>
  </si>
  <si>
    <t>2010 Out-of-State Residents Commuting Into Maryland</t>
  </si>
  <si>
    <t>2010 Maryland Residents Commuting Out To:</t>
  </si>
  <si>
    <t>2010 Net Commuters (IN - OUT)</t>
  </si>
  <si>
    <t>Out-of-State Residents Commuting into Maryland</t>
  </si>
  <si>
    <t xml:space="preserve">Percent </t>
  </si>
  <si>
    <t>Maryland Residents Commuting  Out To:</t>
  </si>
  <si>
    <t>Percent</t>
  </si>
  <si>
    <t>Net Commuters( IN - OUT)</t>
  </si>
  <si>
    <t>Prepared by the Maryland Department of Planning, September 2015</t>
  </si>
  <si>
    <t>Source: U.S. Census Bureau, OnTheMap Application and LEHD Origin-Destination Employment Statistics 2010 and 2013 data</t>
  </si>
  <si>
    <t>2013 Out-of-State Residents Commuting Into Maryland</t>
  </si>
  <si>
    <t>Change 2010 to 2013</t>
  </si>
  <si>
    <t>Percent Change 2010 to 2013</t>
  </si>
  <si>
    <t>2013 Maryland Residents Commuting Out To:</t>
  </si>
  <si>
    <t>2013 Net Commuters (IN - OUT)</t>
  </si>
  <si>
    <t>(Change and Percent Change from 2013 to 2010)</t>
  </si>
  <si>
    <t>Table 3.  Inter-State Journey-to-Work Commutation for Maryland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</si>
</sst>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1" fillId="2" borderId="1" applyNumberFormat="0" applyFont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12" fillId="0" borderId="0"/>
  </cellStyleXfs>
  <cellXfs count="53">
    <xf numFmtId="0" fontId="0" fillId="0" borderId="0" xfId="0"/>
    <xf numFmtId="0" fontId="0" fillId="0" borderId="0" xfId="0"/>
    <xf numFmtId="0" fontId="5" fillId="0" borderId="2" xfId="3" applyFont="1" applyBorder="1" applyAlignment="1">
      <alignment horizontal="center" wrapText="1"/>
    </xf>
    <xf numFmtId="0" fontId="5" fillId="0" borderId="2" xfId="3" applyFont="1" applyBorder="1" applyAlignment="1">
      <alignment wrapText="1"/>
    </xf>
    <xf numFmtId="0" fontId="5" fillId="0" borderId="2" xfId="3" applyFont="1" applyBorder="1"/>
    <xf numFmtId="0" fontId="4" fillId="0" borderId="0" xfId="3" applyFont="1"/>
    <xf numFmtId="0" fontId="5" fillId="0" borderId="0" xfId="3" applyFont="1"/>
    <xf numFmtId="0" fontId="7" fillId="0" borderId="0" xfId="7" applyFont="1"/>
    <xf numFmtId="164" fontId="1" fillId="0" borderId="0" xfId="1" applyNumberFormat="1" applyFont="1" applyAlignment="1">
      <alignment horizontal="right"/>
    </xf>
    <xf numFmtId="164" fontId="1" fillId="0" borderId="2" xfId="1" applyNumberFormat="1" applyFont="1" applyBorder="1" applyAlignment="1">
      <alignment horizontal="right"/>
    </xf>
    <xf numFmtId="164" fontId="8" fillId="0" borderId="0" xfId="1" applyNumberFormat="1" applyFont="1" applyAlignment="1">
      <alignment horizontal="right"/>
    </xf>
    <xf numFmtId="3" fontId="7" fillId="0" borderId="0" xfId="3" applyNumberFormat="1" applyFont="1" applyAlignment="1">
      <alignment horizontal="right"/>
    </xf>
    <xf numFmtId="0" fontId="7" fillId="0" borderId="0" xfId="3" applyFont="1" applyAlignment="1">
      <alignment horizontal="right"/>
    </xf>
    <xf numFmtId="3" fontId="7" fillId="0" borderId="2" xfId="3" applyNumberFormat="1" applyFont="1" applyBorder="1" applyAlignment="1">
      <alignment horizontal="right"/>
    </xf>
    <xf numFmtId="3" fontId="8" fillId="0" borderId="0" xfId="1" applyNumberFormat="1" applyFont="1" applyAlignment="1">
      <alignment horizontal="right"/>
    </xf>
    <xf numFmtId="3" fontId="1" fillId="0" borderId="0" xfId="2" applyNumberFormat="1" applyFont="1" applyAlignment="1">
      <alignment horizontal="right"/>
    </xf>
    <xf numFmtId="3" fontId="1" fillId="0" borderId="0" xfId="1" applyNumberFormat="1" applyFont="1" applyAlignment="1">
      <alignment horizontal="right"/>
    </xf>
    <xf numFmtId="3" fontId="1" fillId="0" borderId="2" xfId="1" applyNumberFormat="1" applyFont="1" applyBorder="1" applyAlignment="1">
      <alignment horizontal="right"/>
    </xf>
    <xf numFmtId="3" fontId="1" fillId="0" borderId="2" xfId="2" applyNumberFormat="1" applyFont="1" applyBorder="1" applyAlignment="1">
      <alignment horizontal="right"/>
    </xf>
    <xf numFmtId="165" fontId="1" fillId="0" borderId="0" xfId="2" applyNumberFormat="1" applyFont="1"/>
    <xf numFmtId="3" fontId="1" fillId="0" borderId="0" xfId="1" applyNumberFormat="1" applyFont="1"/>
    <xf numFmtId="3" fontId="1" fillId="0" borderId="0" xfId="0" applyNumberFormat="1" applyFont="1"/>
    <xf numFmtId="0" fontId="1" fillId="0" borderId="0" xfId="0" applyFont="1"/>
    <xf numFmtId="165" fontId="1" fillId="0" borderId="2" xfId="2" applyNumberFormat="1" applyFont="1" applyBorder="1"/>
    <xf numFmtId="3" fontId="1" fillId="0" borderId="2" xfId="1" applyNumberFormat="1" applyFont="1" applyBorder="1"/>
    <xf numFmtId="3" fontId="2" fillId="0" borderId="0" xfId="2" applyNumberFormat="1" applyFont="1" applyAlignment="1">
      <alignment horizontal="right"/>
    </xf>
    <xf numFmtId="165" fontId="2" fillId="0" borderId="0" xfId="2" applyNumberFormat="1" applyFont="1"/>
    <xf numFmtId="3" fontId="2" fillId="0" borderId="2" xfId="2" applyNumberFormat="1" applyFont="1" applyBorder="1" applyAlignment="1">
      <alignment horizontal="right"/>
    </xf>
    <xf numFmtId="165" fontId="2" fillId="0" borderId="2" xfId="2" applyNumberFormat="1" applyFont="1" applyBorder="1"/>
    <xf numFmtId="3" fontId="2" fillId="0" borderId="0" xfId="2" applyNumberFormat="1" applyFont="1"/>
    <xf numFmtId="3" fontId="2" fillId="0" borderId="0" xfId="0" applyNumberFormat="1" applyFont="1" applyBorder="1"/>
    <xf numFmtId="3" fontId="2" fillId="0" borderId="2" xfId="0" applyNumberFormat="1" applyFont="1" applyBorder="1"/>
    <xf numFmtId="3" fontId="2" fillId="0" borderId="2" xfId="2" applyNumberFormat="1" applyFont="1" applyBorder="1"/>
    <xf numFmtId="3" fontId="1" fillId="0" borderId="0" xfId="2" applyNumberFormat="1" applyFont="1"/>
    <xf numFmtId="3" fontId="0" fillId="0" borderId="3" xfId="0" applyNumberFormat="1" applyFont="1" applyBorder="1"/>
    <xf numFmtId="165" fontId="1" fillId="0" borderId="3" xfId="2" applyNumberFormat="1" applyFont="1" applyBorder="1"/>
    <xf numFmtId="3" fontId="0" fillId="0" borderId="0" xfId="0" applyNumberFormat="1" applyFont="1" applyBorder="1"/>
    <xf numFmtId="165" fontId="1" fillId="0" borderId="0" xfId="2" applyNumberFormat="1" applyFont="1" applyBorder="1"/>
    <xf numFmtId="3" fontId="1" fillId="0" borderId="2" xfId="2" applyNumberFormat="1" applyFont="1" applyBorder="1"/>
    <xf numFmtId="3" fontId="0" fillId="0" borderId="2" xfId="0" applyNumberFormat="1" applyFont="1" applyBorder="1"/>
    <xf numFmtId="0" fontId="10" fillId="0" borderId="2" xfId="3" applyFont="1" applyBorder="1" applyAlignment="1">
      <alignment wrapText="1"/>
    </xf>
    <xf numFmtId="0" fontId="10" fillId="0" borderId="2" xfId="3" applyFont="1" applyBorder="1" applyAlignment="1">
      <alignment horizontal="center" wrapText="1"/>
    </xf>
    <xf numFmtId="0" fontId="10" fillId="0" borderId="0" xfId="3" applyFont="1"/>
    <xf numFmtId="0" fontId="11" fillId="0" borderId="0" xfId="3" applyFont="1"/>
    <xf numFmtId="0" fontId="10" fillId="0" borderId="2" xfId="3" applyFont="1" applyBorder="1"/>
    <xf numFmtId="0" fontId="7" fillId="0" borderId="0" xfId="7" applyFont="1"/>
    <xf numFmtId="165" fontId="0" fillId="0" borderId="0" xfId="2" applyNumberFormat="1" applyFont="1"/>
    <xf numFmtId="3" fontId="0" fillId="0" borderId="0" xfId="0" applyNumberFormat="1"/>
    <xf numFmtId="0" fontId="7" fillId="0" borderId="0" xfId="3" applyFont="1" applyAlignment="1"/>
    <xf numFmtId="3" fontId="7" fillId="0" borderId="0" xfId="3" applyNumberFormat="1" applyFont="1" applyAlignment="1"/>
    <xf numFmtId="0" fontId="6" fillId="0" borderId="0" xfId="3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6" applyFont="1" applyFill="1" applyBorder="1" applyAlignment="1" applyProtection="1">
      <alignment horizontal="left" wrapText="1"/>
    </xf>
  </cellXfs>
  <cellStyles count="9">
    <cellStyle name="Comma" xfId="1" builtinId="3"/>
    <cellStyle name="Normal" xfId="0" builtinId="0"/>
    <cellStyle name="Normal 2" xfId="4"/>
    <cellStyle name="Normal 3" xfId="3"/>
    <cellStyle name="Normal 3 2" xfId="8"/>
    <cellStyle name="Normal 4" xfId="6"/>
    <cellStyle name="Normal 5" xfId="7"/>
    <cellStyle name="Note 2" xfId="5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J17"/>
  <sheetViews>
    <sheetView tabSelected="1" topLeftCell="B1" workbookViewId="0">
      <selection activeCell="B1" sqref="B1:H1"/>
    </sheetView>
  </sheetViews>
  <sheetFormatPr defaultRowHeight="14.4" x14ac:dyDescent="0.3"/>
  <cols>
    <col min="2" max="2" width="19.44140625" bestFit="1" customWidth="1"/>
    <col min="3" max="3" width="14.77734375" customWidth="1"/>
    <col min="4" max="4" width="10.77734375" customWidth="1"/>
    <col min="5" max="5" width="12.77734375" customWidth="1"/>
    <col min="6" max="6" width="10.77734375" customWidth="1"/>
    <col min="7" max="7" width="11.6640625" customWidth="1"/>
    <col min="8" max="8" width="10.77734375" customWidth="1"/>
  </cols>
  <sheetData>
    <row r="1" spans="2:10" s="1" customFormat="1" ht="21" x14ac:dyDescent="0.4">
      <c r="B1" s="50" t="s">
        <v>26</v>
      </c>
      <c r="C1" s="50"/>
      <c r="D1" s="50"/>
      <c r="E1" s="50"/>
      <c r="F1" s="50"/>
      <c r="G1" s="50"/>
      <c r="H1" s="50"/>
    </row>
    <row r="2" spans="2:10" ht="18" x14ac:dyDescent="0.35">
      <c r="B2" s="51" t="s">
        <v>25</v>
      </c>
      <c r="C2" s="51"/>
      <c r="D2" s="51"/>
      <c r="E2" s="51"/>
      <c r="F2" s="51"/>
      <c r="G2" s="51"/>
      <c r="H2" s="51"/>
    </row>
    <row r="3" spans="2:10" ht="62.4" x14ac:dyDescent="0.3">
      <c r="B3" s="40" t="s">
        <v>0</v>
      </c>
      <c r="C3" s="41" t="s">
        <v>13</v>
      </c>
      <c r="D3" s="41" t="s">
        <v>14</v>
      </c>
      <c r="E3" s="41" t="s">
        <v>15</v>
      </c>
      <c r="F3" s="41" t="s">
        <v>16</v>
      </c>
      <c r="G3" s="41" t="s">
        <v>17</v>
      </c>
      <c r="H3" s="41" t="s">
        <v>14</v>
      </c>
    </row>
    <row r="4" spans="2:10" ht="15.6" x14ac:dyDescent="0.3">
      <c r="B4" s="42" t="s">
        <v>1</v>
      </c>
      <c r="C4" s="15">
        <v>-1032</v>
      </c>
      <c r="D4" s="19">
        <v>-2.0231723813444687E-2</v>
      </c>
      <c r="E4" s="33">
        <v>2745</v>
      </c>
      <c r="F4" s="19">
        <v>1.0392452315869976E-2</v>
      </c>
      <c r="G4" s="34">
        <v>-3777</v>
      </c>
      <c r="H4" s="35">
        <v>1.7721994134897362E-2</v>
      </c>
      <c r="J4" s="47"/>
    </row>
    <row r="5" spans="2:10" ht="15.6" x14ac:dyDescent="0.3">
      <c r="B5" s="42" t="s">
        <v>2</v>
      </c>
      <c r="C5" s="15">
        <v>10402</v>
      </c>
      <c r="D5" s="19">
        <v>0.12419260479721098</v>
      </c>
      <c r="E5" s="33">
        <v>2569</v>
      </c>
      <c r="F5" s="19">
        <v>1.9451511296868375E-2</v>
      </c>
      <c r="G5" s="36">
        <v>7833</v>
      </c>
      <c r="H5" s="37">
        <v>-0.16212356411052467</v>
      </c>
      <c r="J5" s="47"/>
    </row>
    <row r="6" spans="2:10" ht="15.6" x14ac:dyDescent="0.3">
      <c r="B6" s="42" t="s">
        <v>3</v>
      </c>
      <c r="C6" s="15">
        <v>2245</v>
      </c>
      <c r="D6" s="19">
        <v>0.10274129330465424</v>
      </c>
      <c r="E6" s="33">
        <v>2488</v>
      </c>
      <c r="F6" s="19">
        <v>0.10965182899955928</v>
      </c>
      <c r="G6" s="36">
        <v>-243</v>
      </c>
      <c r="H6" s="37">
        <v>0.28963051251489869</v>
      </c>
      <c r="J6" s="47"/>
    </row>
    <row r="7" spans="2:10" ht="15.6" x14ac:dyDescent="0.3">
      <c r="B7" s="42" t="s">
        <v>4</v>
      </c>
      <c r="C7" s="15">
        <v>2487</v>
      </c>
      <c r="D7" s="19">
        <v>3.6329905340656769E-2</v>
      </c>
      <c r="E7" s="33">
        <v>4091</v>
      </c>
      <c r="F7" s="19">
        <v>0.20115055561018783</v>
      </c>
      <c r="G7" s="36">
        <v>-1604</v>
      </c>
      <c r="H7" s="37">
        <v>-3.3334718816243399E-2</v>
      </c>
      <c r="J7" s="47"/>
    </row>
    <row r="8" spans="2:10" ht="15.6" x14ac:dyDescent="0.3">
      <c r="B8" s="42" t="s">
        <v>5</v>
      </c>
      <c r="C8" s="15">
        <v>1842</v>
      </c>
      <c r="D8" s="19">
        <v>7.9178129298486929E-2</v>
      </c>
      <c r="E8" s="33">
        <v>694</v>
      </c>
      <c r="F8" s="19">
        <v>9.8509581263307305E-2</v>
      </c>
      <c r="G8" s="36">
        <v>1148</v>
      </c>
      <c r="H8" s="37">
        <v>7.0781182563659908E-2</v>
      </c>
      <c r="J8" s="47"/>
    </row>
    <row r="9" spans="2:10" ht="15.6" x14ac:dyDescent="0.3">
      <c r="B9" s="42" t="s">
        <v>6</v>
      </c>
      <c r="C9" s="15">
        <v>1313</v>
      </c>
      <c r="D9" s="19">
        <v>0.24990483441187666</v>
      </c>
      <c r="E9" s="33">
        <v>795</v>
      </c>
      <c r="F9" s="19">
        <v>0.1503688292037072</v>
      </c>
      <c r="G9" s="36">
        <v>518</v>
      </c>
      <c r="H9" s="37">
        <v>-15.696969696969697</v>
      </c>
      <c r="J9" s="47"/>
    </row>
    <row r="10" spans="2:10" ht="15.6" x14ac:dyDescent="0.3">
      <c r="B10" s="42" t="s">
        <v>7</v>
      </c>
      <c r="C10" s="15">
        <v>1055</v>
      </c>
      <c r="D10" s="19">
        <v>0.20682219172711233</v>
      </c>
      <c r="E10" s="33">
        <v>2562</v>
      </c>
      <c r="F10" s="19">
        <v>0.44332929572590413</v>
      </c>
      <c r="G10" s="36">
        <v>-1507</v>
      </c>
      <c r="H10" s="37">
        <v>2.2227138643067845</v>
      </c>
      <c r="J10" s="47"/>
    </row>
    <row r="11" spans="2:10" ht="15.6" x14ac:dyDescent="0.3">
      <c r="B11" s="43"/>
      <c r="C11" s="15"/>
      <c r="D11" s="19"/>
      <c r="E11" s="33"/>
      <c r="F11" s="19"/>
      <c r="G11" s="36"/>
      <c r="H11" s="37"/>
      <c r="J11" s="47"/>
    </row>
    <row r="12" spans="2:10" ht="15.6" x14ac:dyDescent="0.3">
      <c r="B12" s="42" t="s">
        <v>8</v>
      </c>
      <c r="C12" s="15">
        <v>3950</v>
      </c>
      <c r="D12" s="19">
        <v>0.34202095419516843</v>
      </c>
      <c r="E12" s="33">
        <v>2683</v>
      </c>
      <c r="F12" s="19">
        <v>0.24771489243837133</v>
      </c>
      <c r="G12" s="36">
        <v>1267</v>
      </c>
      <c r="H12" s="37">
        <v>1.7646239554317549</v>
      </c>
      <c r="J12" s="47"/>
    </row>
    <row r="13" spans="2:10" ht="15.6" x14ac:dyDescent="0.3">
      <c r="B13" s="43"/>
      <c r="C13" s="15"/>
      <c r="D13" s="19"/>
      <c r="E13" s="33"/>
      <c r="F13" s="19"/>
      <c r="G13" s="36"/>
      <c r="H13" s="37"/>
      <c r="J13" s="47"/>
    </row>
    <row r="14" spans="2:10" ht="15.6" x14ac:dyDescent="0.3">
      <c r="B14" s="44" t="s">
        <v>9</v>
      </c>
      <c r="C14" s="18">
        <v>22262</v>
      </c>
      <c r="D14" s="23">
        <v>8.2378321572226271E-2</v>
      </c>
      <c r="E14" s="38">
        <v>18627</v>
      </c>
      <c r="F14" s="23">
        <v>3.9786319674652265E-2</v>
      </c>
      <c r="G14" s="39">
        <v>3635</v>
      </c>
      <c r="H14" s="23">
        <v>-1.8364614646222244E-2</v>
      </c>
      <c r="J14" s="47"/>
    </row>
    <row r="16" spans="2:10" x14ac:dyDescent="0.3">
      <c r="B16" s="45" t="s">
        <v>18</v>
      </c>
    </row>
    <row r="17" spans="2:7" ht="28.8" customHeight="1" x14ac:dyDescent="0.3">
      <c r="B17" s="52" t="s">
        <v>19</v>
      </c>
      <c r="C17" s="52"/>
      <c r="D17" s="52"/>
      <c r="E17" s="52"/>
      <c r="F17" s="52"/>
      <c r="G17" s="52"/>
    </row>
  </sheetData>
  <mergeCells count="3">
    <mergeCell ref="B1:H1"/>
    <mergeCell ref="B2:H2"/>
    <mergeCell ref="B17:G17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N17"/>
  <sheetViews>
    <sheetView workbookViewId="0">
      <selection activeCell="B1" sqref="B1"/>
    </sheetView>
  </sheetViews>
  <sheetFormatPr defaultRowHeight="14.4" x14ac:dyDescent="0.3"/>
  <cols>
    <col min="2" max="2" width="21.88671875" customWidth="1"/>
    <col min="3" max="4" width="13.33203125" customWidth="1"/>
    <col min="5" max="6" width="13.33203125" style="1" customWidth="1"/>
    <col min="7" max="8" width="13.33203125" customWidth="1"/>
    <col min="9" max="10" width="13.33203125" style="1" customWidth="1"/>
    <col min="11" max="13" width="13.33203125" customWidth="1"/>
    <col min="14" max="14" width="11.21875" customWidth="1"/>
  </cols>
  <sheetData>
    <row r="1" spans="2:14" ht="108" x14ac:dyDescent="0.35">
      <c r="B1" s="3" t="s">
        <v>0</v>
      </c>
      <c r="C1" s="2" t="s">
        <v>10</v>
      </c>
      <c r="D1" s="2" t="s">
        <v>20</v>
      </c>
      <c r="E1" s="2" t="s">
        <v>21</v>
      </c>
      <c r="F1" s="2" t="s">
        <v>22</v>
      </c>
      <c r="G1" s="2" t="s">
        <v>11</v>
      </c>
      <c r="H1" s="2" t="s">
        <v>23</v>
      </c>
      <c r="I1" s="2" t="s">
        <v>21</v>
      </c>
      <c r="J1" s="2" t="s">
        <v>22</v>
      </c>
      <c r="K1" s="2" t="s">
        <v>12</v>
      </c>
      <c r="L1" s="2" t="s">
        <v>24</v>
      </c>
      <c r="M1" s="2" t="s">
        <v>21</v>
      </c>
      <c r="N1" s="2" t="s">
        <v>22</v>
      </c>
    </row>
    <row r="2" spans="2:14" ht="18" x14ac:dyDescent="0.35">
      <c r="B2" s="6" t="s">
        <v>1</v>
      </c>
      <c r="C2" s="14">
        <v>51009</v>
      </c>
      <c r="D2" s="11">
        <v>49977</v>
      </c>
      <c r="E2" s="25">
        <f>D2-C2</f>
        <v>-1032</v>
      </c>
      <c r="F2" s="26">
        <f>E2/ABS(C2)</f>
        <v>-2.0231723813444687E-2</v>
      </c>
      <c r="G2" s="10">
        <v>264134</v>
      </c>
      <c r="H2" s="11">
        <v>266879</v>
      </c>
      <c r="I2" s="29">
        <f>H2-G2</f>
        <v>2745</v>
      </c>
      <c r="J2" s="26">
        <f>I2/ABS(G2)</f>
        <v>1.0392452315869976E-2</v>
      </c>
      <c r="K2" s="20">
        <f>C2-G2</f>
        <v>-213125</v>
      </c>
      <c r="L2" s="20">
        <f>D2-H2</f>
        <v>-216902</v>
      </c>
      <c r="M2" s="30">
        <f>L2-K2</f>
        <v>-3777</v>
      </c>
      <c r="N2" s="26">
        <f>M2/ABS(K2)</f>
        <v>-1.7721994134897362E-2</v>
      </c>
    </row>
    <row r="3" spans="2:14" ht="18" x14ac:dyDescent="0.35">
      <c r="B3" s="6" t="s">
        <v>2</v>
      </c>
      <c r="C3" s="14">
        <v>83757</v>
      </c>
      <c r="D3" s="11">
        <v>94159</v>
      </c>
      <c r="E3" s="25">
        <f t="shared" ref="E3:E12" si="0">D3-C3</f>
        <v>10402</v>
      </c>
      <c r="F3" s="26">
        <f>E3/ABS(C3)</f>
        <v>0.12419260479721098</v>
      </c>
      <c r="G3" s="10">
        <v>132072</v>
      </c>
      <c r="H3" s="11">
        <v>134641</v>
      </c>
      <c r="I3" s="29">
        <f t="shared" ref="I3:I12" si="1">H3-G3</f>
        <v>2569</v>
      </c>
      <c r="J3" s="26">
        <f>I3/ABS(G3)</f>
        <v>1.9451511296868375E-2</v>
      </c>
      <c r="K3" s="20">
        <f t="shared" ref="K3:K12" si="2">C3-G3</f>
        <v>-48315</v>
      </c>
      <c r="L3" s="20">
        <f t="shared" ref="L3:L12" si="3">D3-H3</f>
        <v>-40482</v>
      </c>
      <c r="M3" s="30">
        <f>L3-K3</f>
        <v>7833</v>
      </c>
      <c r="N3" s="26">
        <f>M3/ABS(K3)</f>
        <v>0.16212356411052467</v>
      </c>
    </row>
    <row r="4" spans="2:14" ht="18" x14ac:dyDescent="0.35">
      <c r="B4" s="6" t="s">
        <v>3</v>
      </c>
      <c r="C4" s="14">
        <v>21851</v>
      </c>
      <c r="D4" s="11">
        <v>24096</v>
      </c>
      <c r="E4" s="25">
        <f t="shared" si="0"/>
        <v>2245</v>
      </c>
      <c r="F4" s="26">
        <f t="shared" ref="F4:F12" si="4">E4/ABS(C4)</f>
        <v>0.10274129330465424</v>
      </c>
      <c r="G4" s="10">
        <v>22690</v>
      </c>
      <c r="H4" s="11">
        <v>25178</v>
      </c>
      <c r="I4" s="29">
        <f t="shared" si="1"/>
        <v>2488</v>
      </c>
      <c r="J4" s="26">
        <f t="shared" ref="J4:J12" si="5">I4/ABS(G4)</f>
        <v>0.10965182899955928</v>
      </c>
      <c r="K4" s="20">
        <f t="shared" si="2"/>
        <v>-839</v>
      </c>
      <c r="L4" s="20">
        <f t="shared" si="3"/>
        <v>-1082</v>
      </c>
      <c r="M4" s="30">
        <f>L4-K4</f>
        <v>-243</v>
      </c>
      <c r="N4" s="26">
        <f t="shared" ref="N4:N12" si="6">M4/ABS(K4)</f>
        <v>-0.28963051251489869</v>
      </c>
    </row>
    <row r="5" spans="2:14" ht="18" x14ac:dyDescent="0.35">
      <c r="B5" s="6" t="s">
        <v>4</v>
      </c>
      <c r="C5" s="14">
        <v>68456</v>
      </c>
      <c r="D5" s="11">
        <v>70943</v>
      </c>
      <c r="E5" s="25">
        <f t="shared" si="0"/>
        <v>2487</v>
      </c>
      <c r="F5" s="26">
        <f t="shared" si="4"/>
        <v>3.6329905340656769E-2</v>
      </c>
      <c r="G5" s="10">
        <v>20338</v>
      </c>
      <c r="H5" s="11">
        <v>24429</v>
      </c>
      <c r="I5" s="29">
        <f t="shared" si="1"/>
        <v>4091</v>
      </c>
      <c r="J5" s="26">
        <f t="shared" si="5"/>
        <v>0.20115055561018783</v>
      </c>
      <c r="K5" s="20">
        <f t="shared" si="2"/>
        <v>48118</v>
      </c>
      <c r="L5" s="20">
        <f t="shared" si="3"/>
        <v>46514</v>
      </c>
      <c r="M5" s="30">
        <f t="shared" ref="M5:M12" si="7">L5-K5</f>
        <v>-1604</v>
      </c>
      <c r="N5" s="26">
        <f t="shared" si="6"/>
        <v>-3.3334718816243399E-2</v>
      </c>
    </row>
    <row r="6" spans="2:14" ht="18" x14ac:dyDescent="0.35">
      <c r="B6" s="6" t="s">
        <v>5</v>
      </c>
      <c r="C6" s="14">
        <v>23264</v>
      </c>
      <c r="D6" s="11">
        <v>25106</v>
      </c>
      <c r="E6" s="25">
        <f t="shared" si="0"/>
        <v>1842</v>
      </c>
      <c r="F6" s="26">
        <f t="shared" si="4"/>
        <v>7.9178129298486929E-2</v>
      </c>
      <c r="G6" s="10">
        <v>7045</v>
      </c>
      <c r="H6" s="11">
        <v>7739</v>
      </c>
      <c r="I6" s="29">
        <f t="shared" si="1"/>
        <v>694</v>
      </c>
      <c r="J6" s="26">
        <f t="shared" si="5"/>
        <v>9.8509581263307305E-2</v>
      </c>
      <c r="K6" s="20">
        <f t="shared" si="2"/>
        <v>16219</v>
      </c>
      <c r="L6" s="20">
        <f t="shared" si="3"/>
        <v>17367</v>
      </c>
      <c r="M6" s="30">
        <f t="shared" si="7"/>
        <v>1148</v>
      </c>
      <c r="N6" s="26">
        <f t="shared" si="6"/>
        <v>7.0781182563659908E-2</v>
      </c>
    </row>
    <row r="7" spans="2:14" ht="18" x14ac:dyDescent="0.35">
      <c r="B7" s="6" t="s">
        <v>6</v>
      </c>
      <c r="C7" s="14">
        <v>5254</v>
      </c>
      <c r="D7" s="11">
        <v>6567</v>
      </c>
      <c r="E7" s="25">
        <f t="shared" si="0"/>
        <v>1313</v>
      </c>
      <c r="F7" s="26">
        <f t="shared" si="4"/>
        <v>0.24990483441187666</v>
      </c>
      <c r="G7" s="10">
        <v>5287</v>
      </c>
      <c r="H7" s="11">
        <v>6082</v>
      </c>
      <c r="I7" s="29">
        <f t="shared" si="1"/>
        <v>795</v>
      </c>
      <c r="J7" s="26">
        <f t="shared" si="5"/>
        <v>0.1503688292037072</v>
      </c>
      <c r="K7" s="20">
        <f t="shared" si="2"/>
        <v>-33</v>
      </c>
      <c r="L7" s="20">
        <f t="shared" si="3"/>
        <v>485</v>
      </c>
      <c r="M7" s="30">
        <f t="shared" si="7"/>
        <v>518</v>
      </c>
      <c r="N7" s="26">
        <f t="shared" si="6"/>
        <v>15.696969696969697</v>
      </c>
    </row>
    <row r="8" spans="2:14" ht="18" x14ac:dyDescent="0.35">
      <c r="B8" s="6" t="s">
        <v>7</v>
      </c>
      <c r="C8" s="14">
        <v>5101</v>
      </c>
      <c r="D8" s="11">
        <v>6156</v>
      </c>
      <c r="E8" s="25">
        <f t="shared" si="0"/>
        <v>1055</v>
      </c>
      <c r="F8" s="26">
        <f t="shared" si="4"/>
        <v>0.20682219172711233</v>
      </c>
      <c r="G8" s="10">
        <v>5779</v>
      </c>
      <c r="H8" s="11">
        <v>8341</v>
      </c>
      <c r="I8" s="29">
        <f t="shared" si="1"/>
        <v>2562</v>
      </c>
      <c r="J8" s="26">
        <f t="shared" si="5"/>
        <v>0.44332929572590413</v>
      </c>
      <c r="K8" s="20">
        <f t="shared" si="2"/>
        <v>-678</v>
      </c>
      <c r="L8" s="20">
        <f t="shared" si="3"/>
        <v>-2185</v>
      </c>
      <c r="M8" s="30">
        <f>L8-K8</f>
        <v>-1507</v>
      </c>
      <c r="N8" s="26">
        <f t="shared" si="6"/>
        <v>-2.2227138643067845</v>
      </c>
    </row>
    <row r="9" spans="2:14" ht="18" x14ac:dyDescent="0.35">
      <c r="B9" s="5"/>
      <c r="C9" s="16"/>
      <c r="D9" s="11"/>
      <c r="E9" s="25"/>
      <c r="F9" s="26"/>
      <c r="G9" s="8"/>
      <c r="H9" s="11"/>
      <c r="I9" s="29"/>
      <c r="J9" s="26"/>
      <c r="K9" s="20"/>
      <c r="L9" s="49"/>
      <c r="M9" s="30"/>
      <c r="N9" s="26"/>
    </row>
    <row r="10" spans="2:14" ht="18" x14ac:dyDescent="0.35">
      <c r="B10" s="6" t="s">
        <v>8</v>
      </c>
      <c r="C10" s="16">
        <v>11549</v>
      </c>
      <c r="D10" s="11">
        <v>15499</v>
      </c>
      <c r="E10" s="25">
        <f t="shared" si="0"/>
        <v>3950</v>
      </c>
      <c r="F10" s="26">
        <f t="shared" si="4"/>
        <v>0.34202095419516843</v>
      </c>
      <c r="G10" s="8">
        <v>10831</v>
      </c>
      <c r="H10" s="11">
        <v>13514</v>
      </c>
      <c r="I10" s="29">
        <f t="shared" si="1"/>
        <v>2683</v>
      </c>
      <c r="J10" s="26">
        <f t="shared" si="5"/>
        <v>0.24771489243837133</v>
      </c>
      <c r="K10" s="20">
        <f t="shared" si="2"/>
        <v>718</v>
      </c>
      <c r="L10" s="20">
        <f t="shared" si="3"/>
        <v>1985</v>
      </c>
      <c r="M10" s="30">
        <f t="shared" si="7"/>
        <v>1267</v>
      </c>
      <c r="N10" s="26">
        <f t="shared" si="6"/>
        <v>1.7646239554317549</v>
      </c>
    </row>
    <row r="11" spans="2:14" ht="18" x14ac:dyDescent="0.35">
      <c r="B11" s="5"/>
      <c r="C11" s="16"/>
      <c r="D11" s="11"/>
      <c r="E11" s="25"/>
      <c r="F11" s="26"/>
      <c r="G11" s="8"/>
      <c r="H11" s="12"/>
      <c r="I11" s="29"/>
      <c r="J11" s="26"/>
      <c r="K11" s="20"/>
      <c r="L11" s="48"/>
      <c r="M11" s="30"/>
      <c r="N11" s="26"/>
    </row>
    <row r="12" spans="2:14" ht="18" x14ac:dyDescent="0.35">
      <c r="B12" s="4" t="s">
        <v>9</v>
      </c>
      <c r="C12" s="17">
        <v>270241</v>
      </c>
      <c r="D12" s="13">
        <v>292503</v>
      </c>
      <c r="E12" s="27">
        <f t="shared" si="0"/>
        <v>22262</v>
      </c>
      <c r="F12" s="28">
        <f t="shared" si="4"/>
        <v>8.2378321572226271E-2</v>
      </c>
      <c r="G12" s="9">
        <v>468176</v>
      </c>
      <c r="H12" s="13">
        <v>486803</v>
      </c>
      <c r="I12" s="32">
        <f t="shared" si="1"/>
        <v>18627</v>
      </c>
      <c r="J12" s="28">
        <f t="shared" si="5"/>
        <v>3.9786319674652265E-2</v>
      </c>
      <c r="K12" s="24">
        <f t="shared" si="2"/>
        <v>-197935</v>
      </c>
      <c r="L12" s="24">
        <f t="shared" si="3"/>
        <v>-194300</v>
      </c>
      <c r="M12" s="31">
        <f t="shared" si="7"/>
        <v>3635</v>
      </c>
      <c r="N12" s="28">
        <f t="shared" si="6"/>
        <v>1.8364614646222244E-2</v>
      </c>
    </row>
    <row r="13" spans="2:14" x14ac:dyDescent="0.3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spans="2:14" x14ac:dyDescent="0.3">
      <c r="B14" s="7" t="s">
        <v>18</v>
      </c>
      <c r="C14" s="22"/>
      <c r="D14" s="22"/>
      <c r="E14" s="22"/>
      <c r="F14" s="22"/>
      <c r="G14" s="22"/>
      <c r="H14" s="22"/>
      <c r="I14" s="22"/>
      <c r="J14" s="21"/>
      <c r="K14" s="22"/>
      <c r="L14" s="22"/>
      <c r="M14" s="22"/>
      <c r="N14" s="22"/>
    </row>
    <row r="15" spans="2:14" x14ac:dyDescent="0.3">
      <c r="B15" s="52" t="s">
        <v>19</v>
      </c>
      <c r="C15" s="52"/>
      <c r="D15" s="52"/>
      <c r="E15" s="52"/>
      <c r="F15" s="52"/>
      <c r="G15" s="52"/>
      <c r="H15" s="52"/>
      <c r="I15" s="52"/>
      <c r="J15" s="52"/>
      <c r="K15" s="52"/>
      <c r="L15" s="22"/>
      <c r="M15" s="22"/>
      <c r="N15" s="22"/>
    </row>
    <row r="17" spans="8:8" x14ac:dyDescent="0.3">
      <c r="H17" s="46"/>
    </row>
  </sheetData>
  <mergeCells count="1">
    <mergeCell ref="B15:K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593ECC-7CA6-4DDF-BB6B-C15FE820DEAA}"/>
</file>

<file path=customXml/itemProps2.xml><?xml version="1.0" encoding="utf-8"?>
<ds:datastoreItem xmlns:ds="http://schemas.openxmlformats.org/officeDocument/2006/customXml" ds:itemID="{71623E02-B358-4A3D-BCC5-7BC8B86C95C9}"/>
</file>

<file path=customXml/itemProps3.xml><?xml version="1.0" encoding="utf-8"?>
<ds:datastoreItem xmlns:ds="http://schemas.openxmlformats.org/officeDocument/2006/customXml" ds:itemID="{9EAC2BA4-3D3B-43C9-8965-DABEBDDCDD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Table3</vt:lpstr>
      <vt:lpstr>data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P. Sundara, AICP</cp:lastModifiedBy>
  <cp:lastPrinted>2015-09-10T15:55:42Z</cp:lastPrinted>
  <dcterms:created xsi:type="dcterms:W3CDTF">2012-08-13T20:11:00Z</dcterms:created>
  <dcterms:modified xsi:type="dcterms:W3CDTF">2015-09-10T19:31:20Z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