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Table 5" sheetId="1" r:id="rId1"/>
  </sheets>
  <definedNames>
    <definedName name="_xlnm.Print_Area" localSheetId="0">'Table 5'!$C$7:$T$57</definedName>
    <definedName name="_xlnm.Print_Titles" localSheetId="0">'Table 5'!$B:$B,'Table 5'!$5:$6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<sst xmlns="http://schemas.openxmlformats.org/spreadsheetml/2006/main" count="89" uniqueCount="63">
  <si>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</si>
  <si>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Total Acres Used for Organic Production</t>
  </si>
  <si>
    <t>Acres from which Organic Crops were Harvested</t>
  </si>
  <si>
    <t>Acres of Organic Pastureland</t>
  </si>
  <si>
    <t>Acres Being Converted to Organic Production</t>
  </si>
  <si>
    <t>Farms</t>
  </si>
  <si>
    <t>Acres</t>
  </si>
  <si>
    <t>Percentage</t>
  </si>
  <si>
    <t>United States</t>
  </si>
  <si>
    <t>Alabama</t>
  </si>
  <si>
    <t>Alaska</t>
  </si>
  <si>
    <t>(D)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</si>
  <si>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</si>
  <si>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</si>
  <si>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</si>
  <si>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</si>
  <si>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</si>
  <si>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</si>
  <si>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</si>
  <si>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</si>
  <si>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</si>
  <si>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</si>
  <si>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</si>
  <si>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</si>
  <si>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</si>
  <si>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</si>
  <si>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</si>
  <si>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</si>
  <si>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</si>
  <si>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</si>
  <si>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</si>
  <si>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</si>
  <si>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</si>
  <si>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</si>
  <si>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</si>
  <si>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</si>
  <si>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</si>
  <si>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</si>
  <si>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</si>
  <si>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</si>
  <si>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</si>
  <si>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</si>
  <si>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</si>
  <si>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</si>
  <si>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</si>
  <si>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</si>
  <si>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</si>
  <si>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</si>
  <si>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</si>
  <si>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</si>
  <si>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</si>
  <si>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</si>
  <si>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</si>
  <si>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</si>
  <si>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</si>
  <si>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</si>
  <si>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</si>
  <si>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</si>
  <si>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</si>
  <si>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</si>
  <si>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5:  LAND USED FOR ORGANIC PRODUCTION IN THE UNITED STATES, 2007</t>
  </si>
  <si>
    <t>Prepared by the Maryland Department of Planning, July 2009.</t>
  </si>
  <si>
    <t>Extracted from the 2007 Census of Agriculture.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</si>
</sst>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13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3" xfId="0" applyNumberFormat="1" applyFont="1" applyBorder="1" applyAlignment="1">
      <alignment horizontal="right"/>
    </xf>
    <xf numFmtId="164" fontId="20" fillId="0" borderId="0" xfId="57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64" fontId="20" fillId="0" borderId="14" xfId="57" applyNumberFormat="1" applyFont="1" applyBorder="1" applyAlignment="1">
      <alignment/>
    </xf>
    <xf numFmtId="164" fontId="20" fillId="0" borderId="0" xfId="57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right"/>
    </xf>
    <xf numFmtId="164" fontId="19" fillId="0" borderId="0" xfId="57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4" fontId="19" fillId="0" borderId="14" xfId="57" applyNumberFormat="1" applyFont="1" applyBorder="1" applyAlignment="1">
      <alignment/>
    </xf>
    <xf numFmtId="164" fontId="19" fillId="0" borderId="0" xfId="57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164" fontId="19" fillId="0" borderId="0" xfId="0" applyNumberFormat="1" applyFont="1" applyAlignment="1">
      <alignment/>
    </xf>
    <xf numFmtId="164" fontId="19" fillId="0" borderId="0" xfId="57" applyNumberFormat="1" applyFont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66"/>
  <sheetViews>
    <sheetView showGridLines="0" tabSelected="1" zoomScalePageLayoutView="0" workbookViewId="0" topLeftCell="A1">
      <selection activeCell="A1" sqref="A1"/>
    </sheetView>
  </sheetViews>
  <sheetFormatPr defaultColWidth="16.7109375" defaultRowHeight="15"/>
  <cols>
    <col min="1" max="1" width="5.7109375" style="1" customWidth="1"/>
    <col min="2" max="2" width="16.57421875" style="1" customWidth="1"/>
    <col min="3" max="4" width="12.28125" style="2" customWidth="1"/>
    <col min="5" max="5" width="7.7109375" style="1" customWidth="1"/>
    <col min="6" max="6" width="11.00390625" style="1" bestFit="1" customWidth="1"/>
    <col min="7" max="7" width="9.140625" style="1" bestFit="1" customWidth="1"/>
    <col min="8" max="8" width="11.00390625" style="1" bestFit="1" customWidth="1"/>
    <col min="9" max="9" width="7.8515625" style="1" customWidth="1"/>
    <col min="10" max="10" width="11.00390625" style="1" bestFit="1" customWidth="1"/>
    <col min="11" max="11" width="9.140625" style="1" bestFit="1" customWidth="1"/>
    <col min="12" max="12" width="11.00390625" style="1" bestFit="1" customWidth="1"/>
    <col min="13" max="13" width="7.421875" style="1" customWidth="1"/>
    <col min="14" max="14" width="11.00390625" style="1" bestFit="1" customWidth="1"/>
    <col min="15" max="15" width="7.57421875" style="1" bestFit="1" customWidth="1"/>
    <col min="16" max="16" width="11.00390625" style="1" bestFit="1" customWidth="1"/>
    <col min="17" max="17" width="7.57421875" style="1" customWidth="1"/>
    <col min="18" max="18" width="11.00390625" style="1" bestFit="1" customWidth="1"/>
    <col min="19" max="19" width="7.57421875" style="1" bestFit="1" customWidth="1"/>
    <col min="20" max="20" width="11.00390625" style="1" bestFit="1" customWidth="1"/>
    <col min="21" max="16384" width="16.7109375" style="1" customWidth="1"/>
  </cols>
  <sheetData>
    <row r="3" spans="2:20" ht="18.75">
      <c r="B3" s="30" t="s">
        <v>60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ht="15">
      <c r="M4" s="1" t="s">
        <v>0</v>
      </c>
    </row>
    <row r="5" spans="3:20" s="3" customFormat="1" ht="30" customHeight="1">
      <c r="C5" s="31"/>
      <c r="D5" s="32"/>
      <c r="E5" s="33" t="s">
        <v>1</v>
      </c>
      <c r="F5" s="34"/>
      <c r="G5" s="34"/>
      <c r="H5" s="35"/>
      <c r="I5" s="33" t="s">
        <v>2</v>
      </c>
      <c r="J5" s="34"/>
      <c r="K5" s="34"/>
      <c r="L5" s="35"/>
      <c r="M5" s="33" t="s">
        <v>3</v>
      </c>
      <c r="N5" s="34"/>
      <c r="O5" s="34"/>
      <c r="P5" s="35"/>
      <c r="Q5" s="33" t="s">
        <v>4</v>
      </c>
      <c r="R5" s="34"/>
      <c r="S5" s="34"/>
      <c r="T5" s="35"/>
    </row>
    <row r="6" spans="2:20" s="10" customFormat="1" ht="15">
      <c r="B6" s="4"/>
      <c r="C6" s="5" t="s">
        <v>5</v>
      </c>
      <c r="D6" s="6" t="s">
        <v>6</v>
      </c>
      <c r="E6" s="7" t="s">
        <v>5</v>
      </c>
      <c r="F6" s="8" t="s">
        <v>7</v>
      </c>
      <c r="G6" s="8" t="s">
        <v>6</v>
      </c>
      <c r="H6" s="9" t="s">
        <v>7</v>
      </c>
      <c r="I6" s="7" t="s">
        <v>5</v>
      </c>
      <c r="J6" s="8" t="s">
        <v>7</v>
      </c>
      <c r="K6" s="8" t="s">
        <v>6</v>
      </c>
      <c r="L6" s="9" t="s">
        <v>7</v>
      </c>
      <c r="M6" s="7" t="s">
        <v>5</v>
      </c>
      <c r="N6" s="8" t="s">
        <v>7</v>
      </c>
      <c r="O6" s="8" t="s">
        <v>6</v>
      </c>
      <c r="P6" s="9" t="s">
        <v>7</v>
      </c>
      <c r="Q6" s="7" t="s">
        <v>5</v>
      </c>
      <c r="R6" s="8" t="s">
        <v>7</v>
      </c>
      <c r="S6" s="8" t="s">
        <v>6</v>
      </c>
      <c r="T6" s="9" t="s">
        <v>7</v>
      </c>
    </row>
    <row r="7" spans="2:20" s="11" customFormat="1" ht="15">
      <c r="B7" s="11" t="s">
        <v>8</v>
      </c>
      <c r="C7" s="12">
        <v>2204792</v>
      </c>
      <c r="D7" s="13">
        <v>922095840</v>
      </c>
      <c r="E7" s="14">
        <v>20437</v>
      </c>
      <c r="F7" s="15">
        <f>E7/C7</f>
        <v>0.00926935511377037</v>
      </c>
      <c r="G7" s="16">
        <v>2577418</v>
      </c>
      <c r="H7" s="17">
        <f aca="true" t="shared" si="0" ref="H7:H38">G7/D7</f>
        <v>0.002795173655701559</v>
      </c>
      <c r="I7" s="14">
        <v>16778</v>
      </c>
      <c r="J7" s="18">
        <f aca="true" t="shared" si="1" ref="J7:J38">I7/C7</f>
        <v>0.007609788134209486</v>
      </c>
      <c r="K7" s="16">
        <v>1288088</v>
      </c>
      <c r="L7" s="17">
        <f>K7/D7</f>
        <v>0.0013969133620644033</v>
      </c>
      <c r="M7" s="14">
        <v>7268</v>
      </c>
      <c r="N7" s="18">
        <f aca="true" t="shared" si="2" ref="N7:N38">M7/C7</f>
        <v>0.0032964560829320862</v>
      </c>
      <c r="O7" s="16">
        <v>975380</v>
      </c>
      <c r="P7" s="17">
        <f>O7/D7</f>
        <v>0.0010577859238579798</v>
      </c>
      <c r="Q7" s="14">
        <v>11901</v>
      </c>
      <c r="R7" s="18">
        <f aca="true" t="shared" si="3" ref="R7:R38">Q7/C7</f>
        <v>0.005397788090667963</v>
      </c>
      <c r="S7" s="16">
        <v>616358</v>
      </c>
      <c r="T7" s="17">
        <f aca="true" t="shared" si="4" ref="T7:T38">S7/D7</f>
        <v>0.0006684316025110796</v>
      </c>
    </row>
    <row r="8" spans="2:20" ht="15">
      <c r="B8" s="1" t="s">
        <v>9</v>
      </c>
      <c r="C8" s="19">
        <v>48753</v>
      </c>
      <c r="D8" s="20">
        <v>9033537</v>
      </c>
      <c r="E8" s="21">
        <v>63</v>
      </c>
      <c r="F8" s="22">
        <f aca="true" t="shared" si="5" ref="F8:F57">E8/C8</f>
        <v>0.0012922281705741185</v>
      </c>
      <c r="G8" s="23">
        <v>1766</v>
      </c>
      <c r="H8" s="24">
        <f t="shared" si="0"/>
        <v>0.00019549374735499506</v>
      </c>
      <c r="I8" s="21">
        <v>40</v>
      </c>
      <c r="J8" s="25">
        <f t="shared" si="1"/>
        <v>0.0008204623305232498</v>
      </c>
      <c r="K8" s="23">
        <v>540</v>
      </c>
      <c r="L8" s="24">
        <f>K8/D8</f>
        <v>5.9777250040598714E-05</v>
      </c>
      <c r="M8" s="21">
        <v>20</v>
      </c>
      <c r="N8" s="25">
        <f t="shared" si="2"/>
        <v>0.0004102311652616249</v>
      </c>
      <c r="O8" s="23">
        <v>1113</v>
      </c>
      <c r="P8" s="24">
        <f>O8/D8</f>
        <v>0.00012320755425034512</v>
      </c>
      <c r="Q8" s="21">
        <v>129</v>
      </c>
      <c r="R8" s="25">
        <f t="shared" si="3"/>
        <v>0.002645991015937481</v>
      </c>
      <c r="S8" s="23">
        <v>1681</v>
      </c>
      <c r="T8" s="24">
        <f t="shared" si="4"/>
        <v>0.00018608436540416007</v>
      </c>
    </row>
    <row r="9" spans="2:20" ht="15">
      <c r="B9" s="1" t="s">
        <v>10</v>
      </c>
      <c r="C9" s="19">
        <v>686</v>
      </c>
      <c r="D9" s="20">
        <v>881585</v>
      </c>
      <c r="E9" s="21">
        <v>35</v>
      </c>
      <c r="F9" s="22">
        <f t="shared" si="5"/>
        <v>0.05102040816326531</v>
      </c>
      <c r="G9" s="23">
        <v>320</v>
      </c>
      <c r="H9" s="24">
        <f t="shared" si="0"/>
        <v>0.00036298258250764247</v>
      </c>
      <c r="I9" s="21">
        <v>30</v>
      </c>
      <c r="J9" s="25">
        <f t="shared" si="1"/>
        <v>0.043731778425655975</v>
      </c>
      <c r="K9" s="23" t="s">
        <v>11</v>
      </c>
      <c r="L9" s="26" t="s">
        <v>11</v>
      </c>
      <c r="M9" s="21">
        <v>4</v>
      </c>
      <c r="N9" s="25">
        <f t="shared" si="2"/>
        <v>0.0058309037900874635</v>
      </c>
      <c r="O9" s="23" t="s">
        <v>11</v>
      </c>
      <c r="P9" s="26" t="s">
        <v>11</v>
      </c>
      <c r="Q9" s="21">
        <v>18</v>
      </c>
      <c r="R9" s="25">
        <f t="shared" si="3"/>
        <v>0.026239067055393587</v>
      </c>
      <c r="S9" s="23">
        <v>222</v>
      </c>
      <c r="T9" s="24">
        <f t="shared" si="4"/>
        <v>0.000251819166614677</v>
      </c>
    </row>
    <row r="10" spans="2:20" ht="15">
      <c r="B10" s="1" t="s">
        <v>12</v>
      </c>
      <c r="C10" s="19">
        <v>15637</v>
      </c>
      <c r="D10" s="20">
        <v>26117899</v>
      </c>
      <c r="E10" s="21">
        <v>129</v>
      </c>
      <c r="F10" s="22">
        <f t="shared" si="5"/>
        <v>0.00824966425784997</v>
      </c>
      <c r="G10" s="23">
        <v>16907</v>
      </c>
      <c r="H10" s="24">
        <f t="shared" si="0"/>
        <v>0.0006473338456512141</v>
      </c>
      <c r="I10" s="21">
        <v>79</v>
      </c>
      <c r="J10" s="25">
        <f t="shared" si="1"/>
        <v>0.00505211997186161</v>
      </c>
      <c r="K10" s="23">
        <v>12237</v>
      </c>
      <c r="L10" s="24">
        <f>K10/D10</f>
        <v>0.00046852926416477835</v>
      </c>
      <c r="M10" s="21">
        <v>38</v>
      </c>
      <c r="N10" s="25">
        <f t="shared" si="2"/>
        <v>0.002430133657351154</v>
      </c>
      <c r="O10" s="23">
        <v>3570</v>
      </c>
      <c r="P10" s="24">
        <f>O10/D10</f>
        <v>0.00013668787064380637</v>
      </c>
      <c r="Q10" s="21">
        <v>73</v>
      </c>
      <c r="R10" s="25">
        <f t="shared" si="3"/>
        <v>0.004668414657543007</v>
      </c>
      <c r="S10" s="23">
        <v>8047</v>
      </c>
      <c r="T10" s="24">
        <f t="shared" si="4"/>
        <v>0.0003081028837733081</v>
      </c>
    </row>
    <row r="11" spans="2:20" ht="15">
      <c r="B11" s="1" t="s">
        <v>13</v>
      </c>
      <c r="C11" s="19">
        <v>49346</v>
      </c>
      <c r="D11" s="20">
        <v>13872862</v>
      </c>
      <c r="E11" s="21">
        <v>83</v>
      </c>
      <c r="F11" s="22">
        <f t="shared" si="5"/>
        <v>0.0016820005674218783</v>
      </c>
      <c r="G11" s="23">
        <v>5865</v>
      </c>
      <c r="H11" s="24">
        <f t="shared" si="0"/>
        <v>0.00042276784703834</v>
      </c>
      <c r="I11" s="21">
        <v>48</v>
      </c>
      <c r="J11" s="25">
        <f t="shared" si="1"/>
        <v>0.0009727232197138572</v>
      </c>
      <c r="K11" s="23">
        <v>3367</v>
      </c>
      <c r="L11" s="24">
        <f>K11/D11</f>
        <v>0.00024270406495790125</v>
      </c>
      <c r="M11" s="21">
        <v>38</v>
      </c>
      <c r="N11" s="25">
        <f t="shared" si="2"/>
        <v>0.000770072548940137</v>
      </c>
      <c r="O11" s="23">
        <v>2147</v>
      </c>
      <c r="P11" s="24">
        <f>O11/D11</f>
        <v>0.00015476258611957648</v>
      </c>
      <c r="Q11" s="21">
        <v>110</v>
      </c>
      <c r="R11" s="25">
        <f t="shared" si="3"/>
        <v>0.002229157378510923</v>
      </c>
      <c r="S11" s="23">
        <v>3186</v>
      </c>
      <c r="T11" s="24">
        <f t="shared" si="4"/>
        <v>0.00022965700949090389</v>
      </c>
    </row>
    <row r="12" spans="2:20" ht="15">
      <c r="B12" s="1" t="s">
        <v>14</v>
      </c>
      <c r="C12" s="19">
        <v>81033</v>
      </c>
      <c r="D12" s="20">
        <v>25364695</v>
      </c>
      <c r="E12" s="21">
        <v>3515</v>
      </c>
      <c r="F12" s="22">
        <f t="shared" si="5"/>
        <v>0.04337738945861563</v>
      </c>
      <c r="G12" s="23">
        <v>368934</v>
      </c>
      <c r="H12" s="24">
        <f t="shared" si="0"/>
        <v>0.01454517785449421</v>
      </c>
      <c r="I12" s="21">
        <v>3072</v>
      </c>
      <c r="J12" s="25">
        <f t="shared" si="1"/>
        <v>0.037910480915182704</v>
      </c>
      <c r="K12" s="23">
        <v>150809</v>
      </c>
      <c r="L12" s="24">
        <f>K12/D12</f>
        <v>0.005945626391328577</v>
      </c>
      <c r="M12" s="21">
        <v>475</v>
      </c>
      <c r="N12" s="25">
        <f t="shared" si="2"/>
        <v>0.005861809386299409</v>
      </c>
      <c r="O12" s="23">
        <v>192334</v>
      </c>
      <c r="P12" s="24">
        <f>O12/D12</f>
        <v>0.007582744440648705</v>
      </c>
      <c r="Q12" s="21">
        <v>1399</v>
      </c>
      <c r="R12" s="25">
        <f t="shared" si="3"/>
        <v>0.017264571224069207</v>
      </c>
      <c r="S12" s="23">
        <v>60051</v>
      </c>
      <c r="T12" s="24">
        <f t="shared" si="4"/>
        <v>0.002367503334851848</v>
      </c>
    </row>
    <row r="13" spans="2:20" ht="15">
      <c r="B13" s="1" t="s">
        <v>15</v>
      </c>
      <c r="C13" s="19">
        <v>37054</v>
      </c>
      <c r="D13" s="20">
        <v>31604911</v>
      </c>
      <c r="E13" s="21">
        <v>425</v>
      </c>
      <c r="F13" s="22">
        <f t="shared" si="5"/>
        <v>0.01146974685593998</v>
      </c>
      <c r="G13" s="23">
        <v>102936</v>
      </c>
      <c r="H13" s="24">
        <f t="shared" si="0"/>
        <v>0.003256962185402136</v>
      </c>
      <c r="I13" s="21">
        <v>307</v>
      </c>
      <c r="J13" s="25">
        <f t="shared" si="1"/>
        <v>0.008285205375937821</v>
      </c>
      <c r="K13" s="23">
        <v>49305</v>
      </c>
      <c r="L13" s="24">
        <f>K13/D13</f>
        <v>0.0015600423617709285</v>
      </c>
      <c r="M13" s="21">
        <v>182</v>
      </c>
      <c r="N13" s="25">
        <f t="shared" si="2"/>
        <v>0.004911750418308415</v>
      </c>
      <c r="O13" s="23">
        <v>41553</v>
      </c>
      <c r="P13" s="24">
        <f>O13/D13</f>
        <v>0.0013147640251225513</v>
      </c>
      <c r="Q13" s="21">
        <v>227</v>
      </c>
      <c r="R13" s="25">
        <f t="shared" si="3"/>
        <v>0.0061261942030550005</v>
      </c>
      <c r="S13" s="23">
        <v>19538</v>
      </c>
      <c r="T13" s="24">
        <f t="shared" si="4"/>
        <v>0.0006181950646847258</v>
      </c>
    </row>
    <row r="14" spans="2:20" ht="15">
      <c r="B14" s="1" t="s">
        <v>16</v>
      </c>
      <c r="C14" s="19">
        <v>4916</v>
      </c>
      <c r="D14" s="20">
        <v>405616</v>
      </c>
      <c r="E14" s="21">
        <v>186</v>
      </c>
      <c r="F14" s="22">
        <f t="shared" si="5"/>
        <v>0.037835638730675344</v>
      </c>
      <c r="G14" s="23">
        <v>1485</v>
      </c>
      <c r="H14" s="24">
        <f t="shared" si="0"/>
        <v>0.0036610981815313006</v>
      </c>
      <c r="I14" s="21">
        <v>163</v>
      </c>
      <c r="J14" s="25">
        <f t="shared" si="1"/>
        <v>0.033157038242473555</v>
      </c>
      <c r="K14" s="23">
        <v>661</v>
      </c>
      <c r="L14" s="24">
        <f>K14/D14</f>
        <v>0.0016296201333280739</v>
      </c>
      <c r="M14" s="21">
        <v>43</v>
      </c>
      <c r="N14" s="25">
        <f t="shared" si="2"/>
        <v>0.008746948738812042</v>
      </c>
      <c r="O14" s="23" t="s">
        <v>11</v>
      </c>
      <c r="P14" s="26" t="s">
        <v>11</v>
      </c>
      <c r="Q14" s="21">
        <v>61</v>
      </c>
      <c r="R14" s="25">
        <f t="shared" si="3"/>
        <v>0.01240846216436127</v>
      </c>
      <c r="S14" s="23">
        <v>485</v>
      </c>
      <c r="T14" s="24">
        <f t="shared" si="4"/>
        <v>0.001195712200702142</v>
      </c>
    </row>
    <row r="15" spans="2:20" ht="15">
      <c r="B15" s="1" t="s">
        <v>17</v>
      </c>
      <c r="C15" s="19">
        <v>2546</v>
      </c>
      <c r="D15" s="20">
        <v>510253</v>
      </c>
      <c r="E15" s="21">
        <v>14</v>
      </c>
      <c r="F15" s="22">
        <f t="shared" si="5"/>
        <v>0.0054988216810683424</v>
      </c>
      <c r="G15" s="23">
        <v>97</v>
      </c>
      <c r="H15" s="24">
        <f t="shared" si="0"/>
        <v>0.00019010177304200072</v>
      </c>
      <c r="I15" s="21">
        <v>12</v>
      </c>
      <c r="J15" s="25">
        <f t="shared" si="1"/>
        <v>0.004713275726630008</v>
      </c>
      <c r="K15" s="23" t="s">
        <v>11</v>
      </c>
      <c r="L15" s="26" t="s">
        <v>11</v>
      </c>
      <c r="M15" s="21">
        <v>3</v>
      </c>
      <c r="N15" s="25">
        <f t="shared" si="2"/>
        <v>0.001178318931657502</v>
      </c>
      <c r="O15" s="23" t="s">
        <v>11</v>
      </c>
      <c r="P15" s="26" t="s">
        <v>11</v>
      </c>
      <c r="Q15" s="21">
        <v>14</v>
      </c>
      <c r="R15" s="25">
        <f t="shared" si="3"/>
        <v>0.0054988216810683424</v>
      </c>
      <c r="S15" s="23">
        <v>66</v>
      </c>
      <c r="T15" s="24">
        <f t="shared" si="4"/>
        <v>0.00012934759815228915</v>
      </c>
    </row>
    <row r="16" spans="2:20" ht="15">
      <c r="B16" s="1" t="s">
        <v>18</v>
      </c>
      <c r="C16" s="19">
        <v>47463</v>
      </c>
      <c r="D16" s="20">
        <v>9231570</v>
      </c>
      <c r="E16" s="21">
        <v>280</v>
      </c>
      <c r="F16" s="22">
        <f t="shared" si="5"/>
        <v>0.005899332111328825</v>
      </c>
      <c r="G16" s="23">
        <v>9301</v>
      </c>
      <c r="H16" s="24">
        <f t="shared" si="0"/>
        <v>0.0010075209308925783</v>
      </c>
      <c r="I16" s="21">
        <v>208</v>
      </c>
      <c r="J16" s="25">
        <f t="shared" si="1"/>
        <v>0.004382360996987127</v>
      </c>
      <c r="K16" s="23">
        <v>5974</v>
      </c>
      <c r="L16" s="24">
        <f aca="true" t="shared" si="6" ref="L16:L57">K16/D16</f>
        <v>0.0006471271950491629</v>
      </c>
      <c r="M16" s="21">
        <v>49</v>
      </c>
      <c r="N16" s="25">
        <f t="shared" si="2"/>
        <v>0.0010323831194825443</v>
      </c>
      <c r="O16" s="23">
        <v>731</v>
      </c>
      <c r="P16" s="24">
        <f aca="true" t="shared" si="7" ref="P16:P45">O16/D16</f>
        <v>7.918479738549347E-05</v>
      </c>
      <c r="Q16" s="21">
        <v>215</v>
      </c>
      <c r="R16" s="25">
        <f t="shared" si="3"/>
        <v>0.004529844299770347</v>
      </c>
      <c r="S16" s="23">
        <v>3968</v>
      </c>
      <c r="T16" s="24">
        <f t="shared" si="4"/>
        <v>0.0004298293789680412</v>
      </c>
    </row>
    <row r="17" spans="2:20" ht="15">
      <c r="B17" s="1" t="s">
        <v>19</v>
      </c>
      <c r="C17" s="19">
        <v>47846</v>
      </c>
      <c r="D17" s="20">
        <v>10150539</v>
      </c>
      <c r="E17" s="21">
        <v>157</v>
      </c>
      <c r="F17" s="22">
        <f t="shared" si="5"/>
        <v>0.0032813610333152195</v>
      </c>
      <c r="G17" s="23">
        <v>2015</v>
      </c>
      <c r="H17" s="24">
        <f t="shared" si="0"/>
        <v>0.00019851162583583</v>
      </c>
      <c r="I17" s="21">
        <v>116</v>
      </c>
      <c r="J17" s="25">
        <f t="shared" si="1"/>
        <v>0.002424445094678761</v>
      </c>
      <c r="K17" s="23">
        <v>1004</v>
      </c>
      <c r="L17" s="24">
        <f t="shared" si="6"/>
        <v>9.891100364226963E-05</v>
      </c>
      <c r="M17" s="21">
        <v>46</v>
      </c>
      <c r="N17" s="25">
        <f t="shared" si="2"/>
        <v>0.0009614178823726122</v>
      </c>
      <c r="O17" s="23">
        <v>718</v>
      </c>
      <c r="P17" s="24">
        <f t="shared" si="7"/>
        <v>7.07351599752486E-05</v>
      </c>
      <c r="Q17" s="21">
        <v>146</v>
      </c>
      <c r="R17" s="25">
        <f t="shared" si="3"/>
        <v>0.003051456757095682</v>
      </c>
      <c r="S17" s="23">
        <v>2405</v>
      </c>
      <c r="T17" s="24">
        <f t="shared" si="4"/>
        <v>0.00023693323083631322</v>
      </c>
    </row>
    <row r="18" spans="2:20" ht="15">
      <c r="B18" s="1" t="s">
        <v>20</v>
      </c>
      <c r="C18" s="19">
        <v>7521</v>
      </c>
      <c r="D18" s="20">
        <v>1121329</v>
      </c>
      <c r="E18" s="21">
        <v>594</v>
      </c>
      <c r="F18" s="22">
        <f t="shared" si="5"/>
        <v>0.07897885919425608</v>
      </c>
      <c r="G18" s="23">
        <v>9934</v>
      </c>
      <c r="H18" s="24">
        <f t="shared" si="0"/>
        <v>0.008859130549553253</v>
      </c>
      <c r="I18" s="21">
        <v>518</v>
      </c>
      <c r="J18" s="25">
        <f t="shared" si="1"/>
        <v>0.06887381997074857</v>
      </c>
      <c r="K18" s="23">
        <v>1944</v>
      </c>
      <c r="L18" s="24">
        <f t="shared" si="6"/>
        <v>0.0017336571157974155</v>
      </c>
      <c r="M18" s="21">
        <v>61</v>
      </c>
      <c r="N18" s="25">
        <f t="shared" si="2"/>
        <v>0.008110623587288925</v>
      </c>
      <c r="O18" s="23">
        <v>7236</v>
      </c>
      <c r="P18" s="24">
        <f t="shared" si="7"/>
        <v>0.006453057042134824</v>
      </c>
      <c r="Q18" s="21">
        <v>212</v>
      </c>
      <c r="R18" s="25">
        <f t="shared" si="3"/>
        <v>0.028187740991889376</v>
      </c>
      <c r="S18" s="23">
        <v>1569</v>
      </c>
      <c r="T18" s="24">
        <f t="shared" si="4"/>
        <v>0.001399232517842667</v>
      </c>
    </row>
    <row r="19" spans="2:20" ht="15">
      <c r="B19" s="1" t="s">
        <v>21</v>
      </c>
      <c r="C19" s="19">
        <v>25349</v>
      </c>
      <c r="D19" s="20">
        <v>11497383</v>
      </c>
      <c r="E19" s="21">
        <v>299</v>
      </c>
      <c r="F19" s="22">
        <f t="shared" si="5"/>
        <v>0.011795337094165451</v>
      </c>
      <c r="G19" s="23">
        <v>111781</v>
      </c>
      <c r="H19" s="24">
        <f t="shared" si="0"/>
        <v>0.009722299413701362</v>
      </c>
      <c r="I19" s="21">
        <v>246</v>
      </c>
      <c r="J19" s="25">
        <f t="shared" si="1"/>
        <v>0.009704524833326759</v>
      </c>
      <c r="K19" s="23">
        <v>75472</v>
      </c>
      <c r="L19" s="24">
        <f t="shared" si="6"/>
        <v>0.006564276409683839</v>
      </c>
      <c r="M19" s="21">
        <v>130</v>
      </c>
      <c r="N19" s="25">
        <f t="shared" si="2"/>
        <v>0.005128407432245848</v>
      </c>
      <c r="O19" s="23">
        <v>29356</v>
      </c>
      <c r="P19" s="24">
        <f t="shared" si="7"/>
        <v>0.002553276689138737</v>
      </c>
      <c r="Q19" s="21">
        <v>167</v>
      </c>
      <c r="R19" s="25">
        <f t="shared" si="3"/>
        <v>0.006588031086038897</v>
      </c>
      <c r="S19" s="23">
        <v>23210</v>
      </c>
      <c r="T19" s="24">
        <f t="shared" si="4"/>
        <v>0.0020187202600800546</v>
      </c>
    </row>
    <row r="20" spans="2:20" ht="15">
      <c r="B20" s="1" t="s">
        <v>22</v>
      </c>
      <c r="C20" s="19">
        <v>76860</v>
      </c>
      <c r="D20" s="20">
        <v>26775100</v>
      </c>
      <c r="E20" s="21">
        <v>280</v>
      </c>
      <c r="F20" s="22">
        <f t="shared" si="5"/>
        <v>0.0036429872495446266</v>
      </c>
      <c r="G20" s="23">
        <v>18514</v>
      </c>
      <c r="H20" s="24">
        <f t="shared" si="0"/>
        <v>0.0006914633372050898</v>
      </c>
      <c r="I20" s="21">
        <v>244</v>
      </c>
      <c r="J20" s="25">
        <f t="shared" si="1"/>
        <v>0.0031746031746031746</v>
      </c>
      <c r="K20" s="23">
        <v>15476</v>
      </c>
      <c r="L20" s="24">
        <f t="shared" si="6"/>
        <v>0.0005779997086845614</v>
      </c>
      <c r="M20" s="21">
        <v>98</v>
      </c>
      <c r="N20" s="25">
        <f t="shared" si="2"/>
        <v>0.0012750455373406193</v>
      </c>
      <c r="O20" s="23">
        <v>2139</v>
      </c>
      <c r="P20" s="24">
        <f t="shared" si="7"/>
        <v>7.988765681547408E-05</v>
      </c>
      <c r="Q20" s="21">
        <v>198</v>
      </c>
      <c r="R20" s="25">
        <f t="shared" si="3"/>
        <v>0.002576112412177986</v>
      </c>
      <c r="S20" s="23">
        <v>8904</v>
      </c>
      <c r="T20" s="24">
        <f t="shared" si="4"/>
        <v>0.0003325477775993367</v>
      </c>
    </row>
    <row r="21" spans="2:20" ht="15">
      <c r="B21" s="1" t="s">
        <v>23</v>
      </c>
      <c r="C21" s="19">
        <v>60938</v>
      </c>
      <c r="D21" s="20">
        <v>14773184</v>
      </c>
      <c r="E21" s="21">
        <v>287</v>
      </c>
      <c r="F21" s="22">
        <f t="shared" si="5"/>
        <v>0.0047097049460107</v>
      </c>
      <c r="G21" s="23">
        <v>14143</v>
      </c>
      <c r="H21" s="24">
        <f t="shared" si="0"/>
        <v>0.0009573427096013967</v>
      </c>
      <c r="I21" s="21">
        <v>232</v>
      </c>
      <c r="J21" s="25">
        <f t="shared" si="1"/>
        <v>0.003807148249040008</v>
      </c>
      <c r="K21" s="23">
        <v>9273</v>
      </c>
      <c r="L21" s="24">
        <f t="shared" si="6"/>
        <v>0.000627691362945185</v>
      </c>
      <c r="M21" s="21">
        <v>129</v>
      </c>
      <c r="N21" s="25">
        <f t="shared" si="2"/>
        <v>0.002116905707440349</v>
      </c>
      <c r="O21" s="23">
        <v>4245</v>
      </c>
      <c r="P21" s="24">
        <f t="shared" si="7"/>
        <v>0.0002873449623317492</v>
      </c>
      <c r="Q21" s="21">
        <v>206</v>
      </c>
      <c r="R21" s="25">
        <f t="shared" si="3"/>
        <v>0.003380485083199317</v>
      </c>
      <c r="S21" s="23">
        <v>7973</v>
      </c>
      <c r="T21" s="24">
        <f t="shared" si="4"/>
        <v>0.000539694083550303</v>
      </c>
    </row>
    <row r="22" spans="2:20" ht="15">
      <c r="B22" s="1" t="s">
        <v>24</v>
      </c>
      <c r="C22" s="19">
        <v>92856</v>
      </c>
      <c r="D22" s="20">
        <v>30747550</v>
      </c>
      <c r="E22" s="21">
        <v>566</v>
      </c>
      <c r="F22" s="22">
        <f t="shared" si="5"/>
        <v>0.006095459636426295</v>
      </c>
      <c r="G22" s="23">
        <v>72394</v>
      </c>
      <c r="H22" s="24">
        <f t="shared" si="0"/>
        <v>0.0023544640142060098</v>
      </c>
      <c r="I22" s="21">
        <v>522</v>
      </c>
      <c r="J22" s="25">
        <f t="shared" si="1"/>
        <v>0.005621607650555699</v>
      </c>
      <c r="K22" s="23">
        <v>58458</v>
      </c>
      <c r="L22" s="24">
        <f t="shared" si="6"/>
        <v>0.0019012246504193017</v>
      </c>
      <c r="M22" s="21">
        <v>204</v>
      </c>
      <c r="N22" s="25">
        <f t="shared" si="2"/>
        <v>0.002196950116309124</v>
      </c>
      <c r="O22" s="23">
        <v>10495</v>
      </c>
      <c r="P22" s="24">
        <f t="shared" si="7"/>
        <v>0.0003413280082478116</v>
      </c>
      <c r="Q22" s="21">
        <v>290</v>
      </c>
      <c r="R22" s="25">
        <f t="shared" si="3"/>
        <v>0.003123115361419833</v>
      </c>
      <c r="S22" s="23">
        <v>14740</v>
      </c>
      <c r="T22" s="24">
        <f t="shared" si="4"/>
        <v>0.0004793877886205568</v>
      </c>
    </row>
    <row r="23" spans="2:20" ht="15">
      <c r="B23" s="1" t="s">
        <v>25</v>
      </c>
      <c r="C23" s="19">
        <v>65531</v>
      </c>
      <c r="D23" s="20">
        <v>46345827</v>
      </c>
      <c r="E23" s="21">
        <v>161</v>
      </c>
      <c r="F23" s="22">
        <f t="shared" si="5"/>
        <v>0.002456852482031405</v>
      </c>
      <c r="G23" s="23">
        <v>37845</v>
      </c>
      <c r="H23" s="24">
        <f t="shared" si="0"/>
        <v>0.000816578372848973</v>
      </c>
      <c r="I23" s="21">
        <v>119</v>
      </c>
      <c r="J23" s="25">
        <f t="shared" si="1"/>
        <v>0.0018159344432406037</v>
      </c>
      <c r="K23" s="23">
        <v>22098</v>
      </c>
      <c r="L23" s="24">
        <f t="shared" si="6"/>
        <v>0.0004768066820773314</v>
      </c>
      <c r="M23" s="21">
        <v>60</v>
      </c>
      <c r="N23" s="25">
        <f t="shared" si="2"/>
        <v>0.0009155971982725733</v>
      </c>
      <c r="O23" s="23">
        <v>8761</v>
      </c>
      <c r="P23" s="24">
        <f t="shared" si="7"/>
        <v>0.00018903535802694814</v>
      </c>
      <c r="Q23" s="21">
        <v>129</v>
      </c>
      <c r="R23" s="25">
        <f t="shared" si="3"/>
        <v>0.0019685339762860327</v>
      </c>
      <c r="S23" s="23">
        <v>9877</v>
      </c>
      <c r="T23" s="24">
        <f t="shared" si="4"/>
        <v>0.00021311519589455163</v>
      </c>
    </row>
    <row r="24" spans="2:20" ht="15">
      <c r="B24" s="1" t="s">
        <v>26</v>
      </c>
      <c r="C24" s="19">
        <v>85260</v>
      </c>
      <c r="D24" s="20">
        <v>13993121</v>
      </c>
      <c r="E24" s="21">
        <v>193</v>
      </c>
      <c r="F24" s="22">
        <f t="shared" si="5"/>
        <v>0.0022636640863241846</v>
      </c>
      <c r="G24" s="23">
        <v>9280</v>
      </c>
      <c r="H24" s="24">
        <f t="shared" si="0"/>
        <v>0.0006631830025624734</v>
      </c>
      <c r="I24" s="21">
        <v>150</v>
      </c>
      <c r="J24" s="25">
        <f t="shared" si="1"/>
        <v>0.0017593244194229415</v>
      </c>
      <c r="K24" s="23">
        <v>3688</v>
      </c>
      <c r="L24" s="24">
        <f t="shared" si="6"/>
        <v>0.0002635580725700864</v>
      </c>
      <c r="M24" s="21">
        <v>93</v>
      </c>
      <c r="N24" s="25">
        <f t="shared" si="2"/>
        <v>0.0010907811400422238</v>
      </c>
      <c r="O24" s="23">
        <v>4635</v>
      </c>
      <c r="P24" s="24">
        <f t="shared" si="7"/>
        <v>0.0003312341828531319</v>
      </c>
      <c r="Q24" s="21">
        <v>229</v>
      </c>
      <c r="R24" s="25">
        <f t="shared" si="3"/>
        <v>0.002685901946985691</v>
      </c>
      <c r="S24" s="23">
        <v>7044</v>
      </c>
      <c r="T24" s="24">
        <f t="shared" si="4"/>
        <v>0.0005033902015140154</v>
      </c>
    </row>
    <row r="25" spans="2:20" ht="15">
      <c r="B25" s="1" t="s">
        <v>27</v>
      </c>
      <c r="C25" s="19">
        <v>30106</v>
      </c>
      <c r="D25" s="20">
        <v>8109975</v>
      </c>
      <c r="E25" s="21">
        <v>43</v>
      </c>
      <c r="F25" s="22">
        <f t="shared" si="5"/>
        <v>0.0014282867202550986</v>
      </c>
      <c r="G25" s="23">
        <v>1822</v>
      </c>
      <c r="H25" s="24">
        <f t="shared" si="0"/>
        <v>0.00022466160499878235</v>
      </c>
      <c r="I25" s="21">
        <v>28</v>
      </c>
      <c r="J25" s="25">
        <f t="shared" si="1"/>
        <v>0.0009300471666777387</v>
      </c>
      <c r="K25" s="23">
        <v>642</v>
      </c>
      <c r="L25" s="24">
        <f t="shared" si="6"/>
        <v>7.916177300176634E-05</v>
      </c>
      <c r="M25" s="21">
        <v>13</v>
      </c>
      <c r="N25" s="25">
        <f t="shared" si="2"/>
        <v>0.00043180761310037866</v>
      </c>
      <c r="O25" s="23">
        <v>680</v>
      </c>
      <c r="P25" s="24">
        <f t="shared" si="7"/>
        <v>8.384736081183974E-05</v>
      </c>
      <c r="Q25" s="21">
        <v>88</v>
      </c>
      <c r="R25" s="25">
        <f t="shared" si="3"/>
        <v>0.0029230053809871787</v>
      </c>
      <c r="S25" s="23">
        <v>2253</v>
      </c>
      <c r="T25" s="24">
        <f t="shared" si="4"/>
        <v>0.00027780603516040434</v>
      </c>
    </row>
    <row r="26" spans="2:20" ht="15">
      <c r="B26" s="1" t="s">
        <v>28</v>
      </c>
      <c r="C26" s="19">
        <v>8136</v>
      </c>
      <c r="D26" s="20">
        <v>1347566</v>
      </c>
      <c r="E26" s="21">
        <v>582</v>
      </c>
      <c r="F26" s="22">
        <f t="shared" si="5"/>
        <v>0.0715339233038348</v>
      </c>
      <c r="G26" s="23">
        <v>38767</v>
      </c>
      <c r="H26" s="24">
        <f t="shared" si="0"/>
        <v>0.028768164230917076</v>
      </c>
      <c r="I26" s="21">
        <v>478</v>
      </c>
      <c r="J26" s="25">
        <f t="shared" si="1"/>
        <v>0.058751229105211404</v>
      </c>
      <c r="K26" s="23">
        <v>20206</v>
      </c>
      <c r="L26" s="24">
        <f t="shared" si="6"/>
        <v>0.014994441830678423</v>
      </c>
      <c r="M26" s="21">
        <v>246</v>
      </c>
      <c r="N26" s="25">
        <f t="shared" si="2"/>
        <v>0.03023598820058997</v>
      </c>
      <c r="O26" s="23">
        <v>6467</v>
      </c>
      <c r="P26" s="24">
        <f t="shared" si="7"/>
        <v>0.004799022830792703</v>
      </c>
      <c r="Q26" s="21">
        <v>168</v>
      </c>
      <c r="R26" s="25">
        <f t="shared" si="3"/>
        <v>0.02064896755162242</v>
      </c>
      <c r="S26" s="23">
        <v>3016</v>
      </c>
      <c r="T26" s="24">
        <f t="shared" si="4"/>
        <v>0.002238109302253099</v>
      </c>
    </row>
    <row r="27" spans="2:20" s="11" customFormat="1" ht="15">
      <c r="B27" s="11" t="s">
        <v>29</v>
      </c>
      <c r="C27" s="12">
        <v>12834</v>
      </c>
      <c r="D27" s="13">
        <v>2051756</v>
      </c>
      <c r="E27" s="14">
        <v>161</v>
      </c>
      <c r="F27" s="15">
        <f t="shared" si="5"/>
        <v>0.012544802867383513</v>
      </c>
      <c r="G27" s="16">
        <v>6678</v>
      </c>
      <c r="H27" s="17">
        <f t="shared" si="0"/>
        <v>0.0032547729847018847</v>
      </c>
      <c r="I27" s="14">
        <v>134</v>
      </c>
      <c r="J27" s="18">
        <f t="shared" si="1"/>
        <v>0.010441016051114228</v>
      </c>
      <c r="K27" s="16">
        <v>4161</v>
      </c>
      <c r="L27" s="17">
        <f t="shared" si="6"/>
        <v>0.0020280189262270954</v>
      </c>
      <c r="M27" s="14">
        <v>62</v>
      </c>
      <c r="N27" s="18">
        <f t="shared" si="2"/>
        <v>0.004830917874396135</v>
      </c>
      <c r="O27" s="16">
        <v>1637</v>
      </c>
      <c r="P27" s="17">
        <f t="shared" si="7"/>
        <v>0.0007978531560282996</v>
      </c>
      <c r="Q27" s="14">
        <v>107</v>
      </c>
      <c r="R27" s="18">
        <f t="shared" si="3"/>
        <v>0.008337229234844944</v>
      </c>
      <c r="S27" s="16">
        <v>2383</v>
      </c>
      <c r="T27" s="17">
        <f t="shared" si="4"/>
        <v>0.0011614441483295285</v>
      </c>
    </row>
    <row r="28" spans="2:20" ht="15">
      <c r="B28" s="1" t="s">
        <v>30</v>
      </c>
      <c r="C28" s="19">
        <v>7691</v>
      </c>
      <c r="D28" s="20">
        <v>517879</v>
      </c>
      <c r="E28" s="21">
        <v>319</v>
      </c>
      <c r="F28" s="22">
        <f t="shared" si="5"/>
        <v>0.041477051098686775</v>
      </c>
      <c r="G28" s="23">
        <v>7326</v>
      </c>
      <c r="H28" s="24">
        <f t="shared" si="0"/>
        <v>0.014146161555112294</v>
      </c>
      <c r="I28" s="21">
        <v>270</v>
      </c>
      <c r="J28" s="25">
        <f t="shared" si="1"/>
        <v>0.03510596801456248</v>
      </c>
      <c r="K28" s="23">
        <v>3427</v>
      </c>
      <c r="L28" s="24">
        <f t="shared" si="6"/>
        <v>0.006617375873514856</v>
      </c>
      <c r="M28" s="21">
        <v>95</v>
      </c>
      <c r="N28" s="25">
        <f t="shared" si="2"/>
        <v>0.012352099856975687</v>
      </c>
      <c r="O28" s="23">
        <v>1989</v>
      </c>
      <c r="P28" s="24">
        <f t="shared" si="7"/>
        <v>0.003840665483636139</v>
      </c>
      <c r="Q28" s="21">
        <v>116</v>
      </c>
      <c r="R28" s="25">
        <f t="shared" si="3"/>
        <v>0.015082564035886101</v>
      </c>
      <c r="S28" s="23">
        <v>2901</v>
      </c>
      <c r="T28" s="24">
        <f t="shared" si="4"/>
        <v>0.005601694604338079</v>
      </c>
    </row>
    <row r="29" spans="2:20" ht="15">
      <c r="B29" s="1" t="s">
        <v>31</v>
      </c>
      <c r="C29" s="19">
        <v>56014</v>
      </c>
      <c r="D29" s="20">
        <v>10031807</v>
      </c>
      <c r="E29" s="21">
        <v>632</v>
      </c>
      <c r="F29" s="22">
        <f t="shared" si="5"/>
        <v>0.011282893562323705</v>
      </c>
      <c r="G29" s="23">
        <v>50208</v>
      </c>
      <c r="H29" s="24">
        <f t="shared" si="0"/>
        <v>0.005004880975082555</v>
      </c>
      <c r="I29" s="21">
        <v>539</v>
      </c>
      <c r="J29" s="25">
        <f t="shared" si="1"/>
        <v>0.009622594351412148</v>
      </c>
      <c r="K29" s="23">
        <v>40830</v>
      </c>
      <c r="L29" s="24">
        <f t="shared" si="6"/>
        <v>0.004070054378039769</v>
      </c>
      <c r="M29" s="21">
        <v>230</v>
      </c>
      <c r="N29" s="25">
        <f t="shared" si="2"/>
        <v>0.004106116328060842</v>
      </c>
      <c r="O29" s="23">
        <v>4709</v>
      </c>
      <c r="P29" s="24">
        <f t="shared" si="7"/>
        <v>0.0004694069572909447</v>
      </c>
      <c r="Q29" s="21">
        <v>477</v>
      </c>
      <c r="R29" s="25">
        <f t="shared" si="3"/>
        <v>0.008515728210804442</v>
      </c>
      <c r="S29" s="23">
        <v>13659</v>
      </c>
      <c r="T29" s="24">
        <f t="shared" si="4"/>
        <v>0.0013615692566653246</v>
      </c>
    </row>
    <row r="30" spans="2:20" ht="15">
      <c r="B30" s="1" t="s">
        <v>32</v>
      </c>
      <c r="C30" s="19">
        <v>80992</v>
      </c>
      <c r="D30" s="20">
        <v>26917962</v>
      </c>
      <c r="E30" s="21">
        <v>718</v>
      </c>
      <c r="F30" s="22">
        <f t="shared" si="5"/>
        <v>0.008865073093638877</v>
      </c>
      <c r="G30" s="23">
        <v>96342</v>
      </c>
      <c r="H30" s="24">
        <f t="shared" si="0"/>
        <v>0.0035790971099520833</v>
      </c>
      <c r="I30" s="21">
        <v>609</v>
      </c>
      <c r="J30" s="25">
        <f t="shared" si="1"/>
        <v>0.007519261161596207</v>
      </c>
      <c r="K30" s="23">
        <v>74299</v>
      </c>
      <c r="L30" s="24">
        <f t="shared" si="6"/>
        <v>0.00276020153383083</v>
      </c>
      <c r="M30" s="21">
        <v>323</v>
      </c>
      <c r="N30" s="25">
        <f t="shared" si="2"/>
        <v>0.003988048202291585</v>
      </c>
      <c r="O30" s="23">
        <v>15146</v>
      </c>
      <c r="P30" s="24">
        <f t="shared" si="7"/>
        <v>0.000562672612436261</v>
      </c>
      <c r="Q30" s="21">
        <v>342</v>
      </c>
      <c r="R30" s="25">
        <f t="shared" si="3"/>
        <v>0.004222639273014619</v>
      </c>
      <c r="S30" s="23">
        <v>20702</v>
      </c>
      <c r="T30" s="24">
        <f t="shared" si="4"/>
        <v>0.0007690775401198649</v>
      </c>
    </row>
    <row r="31" spans="2:20" ht="15">
      <c r="B31" s="1" t="s">
        <v>33</v>
      </c>
      <c r="C31" s="19">
        <v>41959</v>
      </c>
      <c r="D31" s="20">
        <v>11456241</v>
      </c>
      <c r="E31" s="21">
        <v>83</v>
      </c>
      <c r="F31" s="22">
        <f t="shared" si="5"/>
        <v>0.0019781214995590935</v>
      </c>
      <c r="G31" s="23">
        <v>2256</v>
      </c>
      <c r="H31" s="24">
        <f t="shared" si="0"/>
        <v>0.00019692323162545203</v>
      </c>
      <c r="I31" s="21">
        <v>36</v>
      </c>
      <c r="J31" s="25">
        <f t="shared" si="1"/>
        <v>0.0008579804094473176</v>
      </c>
      <c r="K31" s="23">
        <v>462</v>
      </c>
      <c r="L31" s="24">
        <f t="shared" si="6"/>
        <v>4.0327363923297356E-05</v>
      </c>
      <c r="M31" s="21">
        <v>29</v>
      </c>
      <c r="N31" s="25">
        <f t="shared" si="2"/>
        <v>0.000691150885388117</v>
      </c>
      <c r="O31" s="23">
        <v>1386</v>
      </c>
      <c r="P31" s="24">
        <f t="shared" si="7"/>
        <v>0.00012098209176989206</v>
      </c>
      <c r="Q31" s="21">
        <v>97</v>
      </c>
      <c r="R31" s="25">
        <f t="shared" si="3"/>
        <v>0.0023117805476774948</v>
      </c>
      <c r="S31" s="23">
        <v>1892</v>
      </c>
      <c r="T31" s="24">
        <f t="shared" si="4"/>
        <v>0.00016515015701921773</v>
      </c>
    </row>
    <row r="32" spans="2:20" ht="15">
      <c r="B32" s="1" t="s">
        <v>34</v>
      </c>
      <c r="C32" s="19">
        <v>107825</v>
      </c>
      <c r="D32" s="20">
        <v>29026573</v>
      </c>
      <c r="E32" s="21">
        <v>273</v>
      </c>
      <c r="F32" s="22">
        <f t="shared" si="5"/>
        <v>0.0025318803616971946</v>
      </c>
      <c r="G32" s="23">
        <v>21738</v>
      </c>
      <c r="H32" s="24">
        <f t="shared" si="0"/>
        <v>0.0007488999820957162</v>
      </c>
      <c r="I32" s="21">
        <v>188</v>
      </c>
      <c r="J32" s="25">
        <f t="shared" si="1"/>
        <v>0.0017435659633665663</v>
      </c>
      <c r="K32" s="23">
        <v>10827</v>
      </c>
      <c r="L32" s="24">
        <f t="shared" si="6"/>
        <v>0.0003730030410410488</v>
      </c>
      <c r="M32" s="21">
        <v>111</v>
      </c>
      <c r="N32" s="25">
        <f t="shared" si="2"/>
        <v>0.0010294458613494088</v>
      </c>
      <c r="O32" s="23">
        <v>8550</v>
      </c>
      <c r="P32" s="24">
        <f t="shared" si="7"/>
        <v>0.000294557679957603</v>
      </c>
      <c r="Q32" s="21">
        <v>278</v>
      </c>
      <c r="R32" s="25">
        <f t="shared" si="3"/>
        <v>0.0025782517968931137</v>
      </c>
      <c r="S32" s="23">
        <v>14098</v>
      </c>
      <c r="T32" s="24">
        <f t="shared" si="4"/>
        <v>0.0004856928856189809</v>
      </c>
    </row>
    <row r="33" spans="2:20" ht="15">
      <c r="B33" s="1" t="s">
        <v>35</v>
      </c>
      <c r="C33" s="19">
        <v>29524</v>
      </c>
      <c r="D33" s="20">
        <v>61388462</v>
      </c>
      <c r="E33" s="21">
        <v>229</v>
      </c>
      <c r="F33" s="22">
        <f t="shared" si="5"/>
        <v>0.007756401571602764</v>
      </c>
      <c r="G33" s="23">
        <v>195204</v>
      </c>
      <c r="H33" s="24">
        <f t="shared" si="0"/>
        <v>0.0031798157771080826</v>
      </c>
      <c r="I33" s="21">
        <v>188</v>
      </c>
      <c r="J33" s="25">
        <f t="shared" si="1"/>
        <v>0.00636770085354288</v>
      </c>
      <c r="K33" s="23">
        <v>58868</v>
      </c>
      <c r="L33" s="24">
        <f t="shared" si="6"/>
        <v>0.0009589424149443588</v>
      </c>
      <c r="M33" s="21">
        <v>93</v>
      </c>
      <c r="N33" s="25">
        <f t="shared" si="2"/>
        <v>0.0031499796775504674</v>
      </c>
      <c r="O33" s="23">
        <v>75807</v>
      </c>
      <c r="P33" s="24">
        <f t="shared" si="7"/>
        <v>0.0012348737454930864</v>
      </c>
      <c r="Q33" s="21">
        <v>106</v>
      </c>
      <c r="R33" s="25">
        <f t="shared" si="3"/>
        <v>0.0035902994174231134</v>
      </c>
      <c r="S33" s="23">
        <v>37260</v>
      </c>
      <c r="T33" s="24">
        <f t="shared" si="4"/>
        <v>0.0006069544469121901</v>
      </c>
    </row>
    <row r="34" spans="2:20" ht="15">
      <c r="B34" s="1" t="s">
        <v>36</v>
      </c>
      <c r="C34" s="19">
        <v>47712</v>
      </c>
      <c r="D34" s="20">
        <v>45480358</v>
      </c>
      <c r="E34" s="21">
        <v>190</v>
      </c>
      <c r="F34" s="22">
        <f t="shared" si="5"/>
        <v>0.0039822266934942995</v>
      </c>
      <c r="G34" s="23">
        <v>82407</v>
      </c>
      <c r="H34" s="24">
        <f t="shared" si="0"/>
        <v>0.0018119250512495966</v>
      </c>
      <c r="I34" s="21">
        <v>163</v>
      </c>
      <c r="J34" s="25">
        <f t="shared" si="1"/>
        <v>0.003416331321260899</v>
      </c>
      <c r="K34" s="23">
        <v>43407</v>
      </c>
      <c r="L34" s="24">
        <f t="shared" si="6"/>
        <v>0.0009544120123240894</v>
      </c>
      <c r="M34" s="21">
        <v>78</v>
      </c>
      <c r="N34" s="25">
        <f t="shared" si="2"/>
        <v>0.0016348088531187124</v>
      </c>
      <c r="O34" s="23">
        <v>28510</v>
      </c>
      <c r="P34" s="24">
        <f t="shared" si="7"/>
        <v>0.0006268640189683643</v>
      </c>
      <c r="Q34" s="21">
        <v>149</v>
      </c>
      <c r="R34" s="25">
        <f t="shared" si="3"/>
        <v>0.00312290409121395</v>
      </c>
      <c r="S34" s="23">
        <v>23007</v>
      </c>
      <c r="T34" s="24">
        <f t="shared" si="4"/>
        <v>0.0005058667304245934</v>
      </c>
    </row>
    <row r="35" spans="2:20" ht="15">
      <c r="B35" s="1" t="s">
        <v>37</v>
      </c>
      <c r="C35" s="19">
        <v>3131</v>
      </c>
      <c r="D35" s="20">
        <v>5865392</v>
      </c>
      <c r="E35" s="21">
        <v>41</v>
      </c>
      <c r="F35" s="22">
        <f t="shared" si="5"/>
        <v>0.013094857872884063</v>
      </c>
      <c r="G35" s="23">
        <v>6237</v>
      </c>
      <c r="H35" s="24">
        <f t="shared" si="0"/>
        <v>0.001063356038266496</v>
      </c>
      <c r="I35" s="21">
        <v>26</v>
      </c>
      <c r="J35" s="25">
        <f t="shared" si="1"/>
        <v>0.00830405621207282</v>
      </c>
      <c r="K35" s="23">
        <v>2838</v>
      </c>
      <c r="L35" s="24">
        <f t="shared" si="6"/>
        <v>0.00048385512852337916</v>
      </c>
      <c r="M35" s="21">
        <v>15</v>
      </c>
      <c r="N35" s="25">
        <f t="shared" si="2"/>
        <v>0.0047908016608112424</v>
      </c>
      <c r="O35" s="23">
        <v>2694</v>
      </c>
      <c r="P35" s="24">
        <f t="shared" si="7"/>
        <v>0.00045930433976109356</v>
      </c>
      <c r="Q35" s="21">
        <v>25</v>
      </c>
      <c r="R35" s="25">
        <f t="shared" si="3"/>
        <v>0.007984669434685404</v>
      </c>
      <c r="S35" s="23">
        <v>1603</v>
      </c>
      <c r="T35" s="24">
        <f t="shared" si="4"/>
        <v>0.00027329801656905456</v>
      </c>
    </row>
    <row r="36" spans="2:20" ht="15">
      <c r="B36" s="1" t="s">
        <v>38</v>
      </c>
      <c r="C36" s="19">
        <v>4166</v>
      </c>
      <c r="D36" s="20">
        <v>471911</v>
      </c>
      <c r="E36" s="21">
        <v>173</v>
      </c>
      <c r="F36" s="22">
        <f t="shared" si="5"/>
        <v>0.04152664426308209</v>
      </c>
      <c r="G36" s="23">
        <v>6177</v>
      </c>
      <c r="H36" s="24">
        <f t="shared" si="0"/>
        <v>0.013089332522445969</v>
      </c>
      <c r="I36" s="21">
        <v>146</v>
      </c>
      <c r="J36" s="25">
        <f t="shared" si="1"/>
        <v>0.03504560729716755</v>
      </c>
      <c r="K36" s="23">
        <v>3357</v>
      </c>
      <c r="L36" s="24">
        <f t="shared" si="6"/>
        <v>0.007113629476744556</v>
      </c>
      <c r="M36" s="21">
        <v>63</v>
      </c>
      <c r="N36" s="25">
        <f t="shared" si="2"/>
        <v>0.015122419587133942</v>
      </c>
      <c r="O36" s="23">
        <v>1420</v>
      </c>
      <c r="P36" s="24">
        <f t="shared" si="7"/>
        <v>0.0030090419591829814</v>
      </c>
      <c r="Q36" s="21">
        <v>60</v>
      </c>
      <c r="R36" s="25">
        <f t="shared" si="3"/>
        <v>0.014402304368698993</v>
      </c>
      <c r="S36" s="23">
        <v>1164</v>
      </c>
      <c r="T36" s="24">
        <f t="shared" si="4"/>
        <v>0.002466566789076754</v>
      </c>
    </row>
    <row r="37" spans="2:20" ht="15">
      <c r="B37" s="1" t="s">
        <v>39</v>
      </c>
      <c r="C37" s="19">
        <v>10327</v>
      </c>
      <c r="D37" s="20">
        <v>733450</v>
      </c>
      <c r="E37" s="21">
        <v>211</v>
      </c>
      <c r="F37" s="22">
        <f t="shared" si="5"/>
        <v>0.020431877602401474</v>
      </c>
      <c r="G37" s="23">
        <v>3449</v>
      </c>
      <c r="H37" s="24">
        <f t="shared" si="0"/>
        <v>0.0047024337037289525</v>
      </c>
      <c r="I37" s="21">
        <v>173</v>
      </c>
      <c r="J37" s="25">
        <f t="shared" si="1"/>
        <v>0.016752202963106422</v>
      </c>
      <c r="K37" s="23">
        <v>1925</v>
      </c>
      <c r="L37" s="24">
        <f t="shared" si="6"/>
        <v>0.0026245824527916014</v>
      </c>
      <c r="M37" s="21">
        <v>73</v>
      </c>
      <c r="N37" s="25">
        <f t="shared" si="2"/>
        <v>0.007068848649172073</v>
      </c>
      <c r="O37" s="23">
        <v>1009</v>
      </c>
      <c r="P37" s="24">
        <f t="shared" si="7"/>
        <v>0.0013756902310995977</v>
      </c>
      <c r="Q37" s="21">
        <v>102</v>
      </c>
      <c r="R37" s="25">
        <f t="shared" si="3"/>
        <v>0.009877021400213034</v>
      </c>
      <c r="S37" s="23">
        <v>1048</v>
      </c>
      <c r="T37" s="24">
        <f t="shared" si="4"/>
        <v>0.0014288635898834275</v>
      </c>
    </row>
    <row r="38" spans="2:20" ht="15">
      <c r="B38" s="1" t="s">
        <v>40</v>
      </c>
      <c r="C38" s="19">
        <v>20930</v>
      </c>
      <c r="D38" s="20">
        <v>43238049</v>
      </c>
      <c r="E38" s="21">
        <v>321</v>
      </c>
      <c r="F38" s="22">
        <f t="shared" si="5"/>
        <v>0.01533683707596751</v>
      </c>
      <c r="G38" s="23">
        <v>71607</v>
      </c>
      <c r="H38" s="24">
        <f t="shared" si="0"/>
        <v>0.0016561108018541724</v>
      </c>
      <c r="I38" s="21">
        <v>265</v>
      </c>
      <c r="J38" s="25">
        <f t="shared" si="1"/>
        <v>0.012661251791686574</v>
      </c>
      <c r="K38" s="23">
        <v>6204</v>
      </c>
      <c r="L38" s="24">
        <f t="shared" si="6"/>
        <v>0.00014348473493797095</v>
      </c>
      <c r="M38" s="21">
        <v>73</v>
      </c>
      <c r="N38" s="25">
        <f t="shared" si="2"/>
        <v>0.0034878165312947924</v>
      </c>
      <c r="O38" s="23">
        <v>59538</v>
      </c>
      <c r="P38" s="24">
        <f t="shared" si="7"/>
        <v>0.001376981648732578</v>
      </c>
      <c r="Q38" s="21">
        <v>133</v>
      </c>
      <c r="R38" s="25">
        <f t="shared" si="3"/>
        <v>0.006354515050167224</v>
      </c>
      <c r="S38" s="23">
        <v>34748</v>
      </c>
      <c r="T38" s="24">
        <f t="shared" si="4"/>
        <v>0.0008036440312096413</v>
      </c>
    </row>
    <row r="39" spans="2:20" ht="15">
      <c r="B39" s="1" t="s">
        <v>41</v>
      </c>
      <c r="C39" s="19">
        <v>36352</v>
      </c>
      <c r="D39" s="20">
        <v>7174743</v>
      </c>
      <c r="E39" s="21">
        <v>1137</v>
      </c>
      <c r="F39" s="22">
        <f t="shared" si="5"/>
        <v>0.0312775088028169</v>
      </c>
      <c r="G39" s="23">
        <v>131796</v>
      </c>
      <c r="H39" s="24">
        <f aca="true" t="shared" si="8" ref="H39:H57">G39/D39</f>
        <v>0.01836943845932879</v>
      </c>
      <c r="I39" s="21">
        <v>1018</v>
      </c>
      <c r="J39" s="25">
        <f aca="true" t="shared" si="9" ref="J39:J57">I39/C39</f>
        <v>0.028003961267605633</v>
      </c>
      <c r="K39" s="23">
        <v>91465</v>
      </c>
      <c r="L39" s="24">
        <f t="shared" si="6"/>
        <v>0.012748191816766119</v>
      </c>
      <c r="M39" s="21">
        <v>601</v>
      </c>
      <c r="N39" s="25">
        <f aca="true" t="shared" si="10" ref="N39:N57">M39/C39</f>
        <v>0.016532790492957746</v>
      </c>
      <c r="O39" s="23">
        <v>29233</v>
      </c>
      <c r="P39" s="24">
        <f t="shared" si="7"/>
        <v>0.004074431655600765</v>
      </c>
      <c r="Q39" s="21">
        <v>562</v>
      </c>
      <c r="R39" s="25">
        <f aca="true" t="shared" si="11" ref="R39:R57">Q39/C39</f>
        <v>0.015459947183098592</v>
      </c>
      <c r="S39" s="23">
        <v>30687</v>
      </c>
      <c r="T39" s="24">
        <f aca="true" t="shared" si="12" ref="T39:T57">S39/D39</f>
        <v>0.004277086998098747</v>
      </c>
    </row>
    <row r="40" spans="2:20" ht="15">
      <c r="B40" s="1" t="s">
        <v>42</v>
      </c>
      <c r="C40" s="19">
        <v>52913</v>
      </c>
      <c r="D40" s="20">
        <v>8474671</v>
      </c>
      <c r="E40" s="21">
        <v>418</v>
      </c>
      <c r="F40" s="22">
        <f t="shared" si="5"/>
        <v>0.007899759983368927</v>
      </c>
      <c r="G40" s="23">
        <v>7711</v>
      </c>
      <c r="H40" s="24">
        <f t="shared" si="8"/>
        <v>0.0009098878292738444</v>
      </c>
      <c r="I40" s="21">
        <v>310</v>
      </c>
      <c r="J40" s="25">
        <f t="shared" si="9"/>
        <v>0.005858673671876476</v>
      </c>
      <c r="K40" s="23">
        <v>3021</v>
      </c>
      <c r="L40" s="24">
        <f t="shared" si="6"/>
        <v>0.0003564740153334566</v>
      </c>
      <c r="M40" s="21">
        <v>127</v>
      </c>
      <c r="N40" s="25">
        <f t="shared" si="10"/>
        <v>0.002400166310736492</v>
      </c>
      <c r="O40" s="23">
        <v>3377</v>
      </c>
      <c r="P40" s="24">
        <f t="shared" si="7"/>
        <v>0.00039848154577328134</v>
      </c>
      <c r="Q40" s="21">
        <v>376</v>
      </c>
      <c r="R40" s="25">
        <f t="shared" si="11"/>
        <v>0.007106004195566307</v>
      </c>
      <c r="S40" s="23">
        <v>7775</v>
      </c>
      <c r="T40" s="24">
        <f t="shared" si="12"/>
        <v>0.000917439744858532</v>
      </c>
    </row>
    <row r="41" spans="2:20" ht="15">
      <c r="B41" s="1" t="s">
        <v>43</v>
      </c>
      <c r="C41" s="19">
        <v>31970</v>
      </c>
      <c r="D41" s="20">
        <v>39674586</v>
      </c>
      <c r="E41" s="21">
        <v>129</v>
      </c>
      <c r="F41" s="22">
        <f t="shared" si="5"/>
        <v>0.004035032843290585</v>
      </c>
      <c r="G41" s="23">
        <v>102204</v>
      </c>
      <c r="H41" s="24">
        <f t="shared" si="8"/>
        <v>0.0025760571263427927</v>
      </c>
      <c r="I41" s="21">
        <v>113</v>
      </c>
      <c r="J41" s="25">
        <f t="shared" si="9"/>
        <v>0.003534563653425086</v>
      </c>
      <c r="K41" s="23">
        <v>54997</v>
      </c>
      <c r="L41" s="24">
        <f t="shared" si="6"/>
        <v>0.001386202240396409</v>
      </c>
      <c r="M41" s="21">
        <v>60</v>
      </c>
      <c r="N41" s="25">
        <f t="shared" si="10"/>
        <v>0.001876759461995621</v>
      </c>
      <c r="O41" s="23">
        <v>39647</v>
      </c>
      <c r="P41" s="24">
        <f t="shared" si="7"/>
        <v>0.000999304693437759</v>
      </c>
      <c r="Q41" s="21">
        <v>51</v>
      </c>
      <c r="R41" s="25">
        <f t="shared" si="11"/>
        <v>0.0015952455426962778</v>
      </c>
      <c r="S41" s="23">
        <v>10457</v>
      </c>
      <c r="T41" s="24">
        <f t="shared" si="12"/>
        <v>0.0002635692279183455</v>
      </c>
    </row>
    <row r="42" spans="2:20" ht="15">
      <c r="B42" s="1" t="s">
        <v>44</v>
      </c>
      <c r="C42" s="19">
        <v>75861</v>
      </c>
      <c r="D42" s="20">
        <v>13956563</v>
      </c>
      <c r="E42" s="21">
        <v>687</v>
      </c>
      <c r="F42" s="22">
        <f t="shared" si="5"/>
        <v>0.009056036698698935</v>
      </c>
      <c r="G42" s="23">
        <v>55086</v>
      </c>
      <c r="H42" s="24">
        <f t="shared" si="8"/>
        <v>0.003946960293877511</v>
      </c>
      <c r="I42" s="21">
        <v>579</v>
      </c>
      <c r="J42" s="25">
        <f t="shared" si="9"/>
        <v>0.007632380274449322</v>
      </c>
      <c r="K42" s="23">
        <v>42088</v>
      </c>
      <c r="L42" s="24">
        <f t="shared" si="6"/>
        <v>0.003015642174939489</v>
      </c>
      <c r="M42" s="21">
        <v>323</v>
      </c>
      <c r="N42" s="25">
        <f t="shared" si="10"/>
        <v>0.004257787268820606</v>
      </c>
      <c r="O42" s="23">
        <v>9437</v>
      </c>
      <c r="P42" s="24">
        <f t="shared" si="7"/>
        <v>0.0006761693405460929</v>
      </c>
      <c r="Q42" s="21">
        <v>426</v>
      </c>
      <c r="R42" s="25">
        <f t="shared" si="11"/>
        <v>0.005615533673429035</v>
      </c>
      <c r="S42" s="23">
        <v>14836</v>
      </c>
      <c r="T42" s="24">
        <f t="shared" si="12"/>
        <v>0.0010630124336485996</v>
      </c>
    </row>
    <row r="43" spans="2:20" ht="15">
      <c r="B43" s="1" t="s">
        <v>45</v>
      </c>
      <c r="C43" s="19">
        <v>86565</v>
      </c>
      <c r="D43" s="20">
        <v>35087269</v>
      </c>
      <c r="E43" s="21">
        <v>158</v>
      </c>
      <c r="F43" s="22">
        <f t="shared" si="5"/>
        <v>0.0018252180442442096</v>
      </c>
      <c r="G43" s="23">
        <v>22888</v>
      </c>
      <c r="H43" s="24">
        <f t="shared" si="8"/>
        <v>0.0006523163715021537</v>
      </c>
      <c r="I43" s="21">
        <v>87</v>
      </c>
      <c r="J43" s="25">
        <f t="shared" si="9"/>
        <v>0.0010050251256281408</v>
      </c>
      <c r="K43" s="23">
        <v>8887</v>
      </c>
      <c r="L43" s="24">
        <f t="shared" si="6"/>
        <v>0.00025328275050417857</v>
      </c>
      <c r="M43" s="21">
        <v>83</v>
      </c>
      <c r="N43" s="25">
        <f t="shared" si="10"/>
        <v>0.0009588170738751228</v>
      </c>
      <c r="O43" s="23">
        <v>12823</v>
      </c>
      <c r="P43" s="24">
        <f t="shared" si="7"/>
        <v>0.00036546019013335005</v>
      </c>
      <c r="Q43" s="21">
        <v>217</v>
      </c>
      <c r="R43" s="25">
        <f t="shared" si="11"/>
        <v>0.0025067868076012246</v>
      </c>
      <c r="S43" s="23">
        <v>16538</v>
      </c>
      <c r="T43" s="24">
        <f t="shared" si="12"/>
        <v>0.00047133904892968445</v>
      </c>
    </row>
    <row r="44" spans="2:20" ht="15">
      <c r="B44" s="1" t="s">
        <v>46</v>
      </c>
      <c r="C44" s="19">
        <v>38553</v>
      </c>
      <c r="D44" s="20">
        <v>16399647</v>
      </c>
      <c r="E44" s="21">
        <v>933</v>
      </c>
      <c r="F44" s="22">
        <f t="shared" si="5"/>
        <v>0.024200451326745</v>
      </c>
      <c r="G44" s="23">
        <v>92405</v>
      </c>
      <c r="H44" s="24">
        <f t="shared" si="8"/>
        <v>0.005634572500249548</v>
      </c>
      <c r="I44" s="21">
        <v>729</v>
      </c>
      <c r="J44" s="25">
        <f t="shared" si="9"/>
        <v>0.018909034316395613</v>
      </c>
      <c r="K44" s="23">
        <v>45834</v>
      </c>
      <c r="L44" s="24">
        <f t="shared" si="6"/>
        <v>0.0027948162542766925</v>
      </c>
      <c r="M44" s="21">
        <v>334</v>
      </c>
      <c r="N44" s="25">
        <f t="shared" si="10"/>
        <v>0.008663398438513216</v>
      </c>
      <c r="O44" s="23">
        <v>41844</v>
      </c>
      <c r="P44" s="24">
        <f t="shared" si="7"/>
        <v>0.0025515183345104927</v>
      </c>
      <c r="Q44" s="21">
        <v>470</v>
      </c>
      <c r="R44" s="25">
        <f t="shared" si="11"/>
        <v>0.012191009778746141</v>
      </c>
      <c r="S44" s="23">
        <v>16175</v>
      </c>
      <c r="T44" s="24">
        <f t="shared" si="12"/>
        <v>0.0009863017173479406</v>
      </c>
    </row>
    <row r="45" spans="2:20" ht="15">
      <c r="B45" s="1" t="s">
        <v>47</v>
      </c>
      <c r="C45" s="19">
        <v>63163</v>
      </c>
      <c r="D45" s="20">
        <v>7809244</v>
      </c>
      <c r="E45" s="21">
        <v>775</v>
      </c>
      <c r="F45" s="22">
        <f t="shared" si="5"/>
        <v>0.012269841521143708</v>
      </c>
      <c r="G45" s="23">
        <v>45181</v>
      </c>
      <c r="H45" s="24">
        <f t="shared" si="8"/>
        <v>0.0057855792442904844</v>
      </c>
      <c r="I45" s="21">
        <v>591</v>
      </c>
      <c r="J45" s="25">
        <f t="shared" si="9"/>
        <v>0.009356743663220556</v>
      </c>
      <c r="K45" s="23">
        <v>28846</v>
      </c>
      <c r="L45" s="24">
        <f t="shared" si="6"/>
        <v>0.0036938274690866365</v>
      </c>
      <c r="M45" s="21">
        <v>388</v>
      </c>
      <c r="N45" s="25">
        <f t="shared" si="10"/>
        <v>0.006142836787359688</v>
      </c>
      <c r="O45" s="23">
        <v>11895</v>
      </c>
      <c r="P45" s="24">
        <f t="shared" si="7"/>
        <v>0.001523194818858266</v>
      </c>
      <c r="Q45" s="21">
        <v>500</v>
      </c>
      <c r="R45" s="25">
        <f t="shared" si="11"/>
        <v>0.00791602678783465</v>
      </c>
      <c r="S45" s="23">
        <v>14346</v>
      </c>
      <c r="T45" s="24">
        <f t="shared" si="12"/>
        <v>0.0018370536251652528</v>
      </c>
    </row>
    <row r="46" spans="2:20" ht="15">
      <c r="B46" s="1" t="s">
        <v>48</v>
      </c>
      <c r="C46" s="19">
        <v>1219</v>
      </c>
      <c r="D46" s="20">
        <v>67819</v>
      </c>
      <c r="E46" s="21">
        <v>51</v>
      </c>
      <c r="F46" s="22">
        <f t="shared" si="5"/>
        <v>0.04183757178014766</v>
      </c>
      <c r="G46" s="23">
        <v>216</v>
      </c>
      <c r="H46" s="24">
        <f t="shared" si="8"/>
        <v>0.0031849481708665713</v>
      </c>
      <c r="I46" s="21">
        <v>43</v>
      </c>
      <c r="J46" s="25">
        <f t="shared" si="9"/>
        <v>0.03527481542247744</v>
      </c>
      <c r="K46" s="23">
        <v>153</v>
      </c>
      <c r="L46" s="24">
        <f t="shared" si="6"/>
        <v>0.0022560049543638213</v>
      </c>
      <c r="M46" s="21">
        <v>3</v>
      </c>
      <c r="N46" s="25">
        <f t="shared" si="10"/>
        <v>0.002461033634126333</v>
      </c>
      <c r="O46" s="23" t="s">
        <v>11</v>
      </c>
      <c r="P46" s="26" t="s">
        <v>11</v>
      </c>
      <c r="Q46" s="21">
        <v>17</v>
      </c>
      <c r="R46" s="25">
        <f t="shared" si="11"/>
        <v>0.01394585726004922</v>
      </c>
      <c r="S46" s="23">
        <v>54</v>
      </c>
      <c r="T46" s="24">
        <f t="shared" si="12"/>
        <v>0.0007962370427166428</v>
      </c>
    </row>
    <row r="47" spans="2:20" ht="15">
      <c r="B47" s="1" t="s">
        <v>49</v>
      </c>
      <c r="C47" s="19">
        <v>25867</v>
      </c>
      <c r="D47" s="20">
        <v>4889339</v>
      </c>
      <c r="E47" s="21">
        <v>89</v>
      </c>
      <c r="F47" s="22">
        <f t="shared" si="5"/>
        <v>0.003440677310859396</v>
      </c>
      <c r="G47" s="23">
        <v>993</v>
      </c>
      <c r="H47" s="24">
        <f t="shared" si="8"/>
        <v>0.0002030949377819783</v>
      </c>
      <c r="I47" s="21">
        <v>50</v>
      </c>
      <c r="J47" s="25">
        <f t="shared" si="9"/>
        <v>0.0019329647813816832</v>
      </c>
      <c r="K47" s="23">
        <v>230</v>
      </c>
      <c r="L47" s="24">
        <f t="shared" si="6"/>
        <v>4.7041123554738176E-05</v>
      </c>
      <c r="M47" s="21">
        <v>21</v>
      </c>
      <c r="N47" s="25">
        <f t="shared" si="10"/>
        <v>0.0008118452081803069</v>
      </c>
      <c r="O47" s="23">
        <v>593</v>
      </c>
      <c r="P47" s="24">
        <f aca="true" t="shared" si="13" ref="P47:P57">O47/D47</f>
        <v>0.00012128428812156408</v>
      </c>
      <c r="Q47" s="21">
        <v>90</v>
      </c>
      <c r="R47" s="25">
        <f t="shared" si="11"/>
        <v>0.00347933660648703</v>
      </c>
      <c r="S47" s="23">
        <v>1904</v>
      </c>
      <c r="T47" s="24">
        <f t="shared" si="12"/>
        <v>0.0003894186923835717</v>
      </c>
    </row>
    <row r="48" spans="2:20" ht="15">
      <c r="B48" s="1" t="s">
        <v>50</v>
      </c>
      <c r="C48" s="19">
        <v>31169</v>
      </c>
      <c r="D48" s="20">
        <v>43666403</v>
      </c>
      <c r="E48" s="21">
        <v>107</v>
      </c>
      <c r="F48" s="22">
        <f t="shared" si="5"/>
        <v>0.003432898071802111</v>
      </c>
      <c r="G48" s="23">
        <v>105299</v>
      </c>
      <c r="H48" s="24">
        <f t="shared" si="8"/>
        <v>0.0024114420416080527</v>
      </c>
      <c r="I48" s="21">
        <v>86</v>
      </c>
      <c r="J48" s="25">
        <f t="shared" si="9"/>
        <v>0.0027591517212615098</v>
      </c>
      <c r="K48" s="23">
        <v>33221</v>
      </c>
      <c r="L48" s="24">
        <f t="shared" si="6"/>
        <v>0.0007607908533249235</v>
      </c>
      <c r="M48" s="21">
        <v>56</v>
      </c>
      <c r="N48" s="25">
        <f t="shared" si="10"/>
        <v>0.0017966569347749367</v>
      </c>
      <c r="O48" s="23">
        <v>61170</v>
      </c>
      <c r="P48" s="24">
        <f t="shared" si="13"/>
        <v>0.0014008481532128945</v>
      </c>
      <c r="Q48" s="21">
        <v>78</v>
      </c>
      <c r="R48" s="25">
        <f t="shared" si="11"/>
        <v>0.0025024864448650905</v>
      </c>
      <c r="S48" s="23">
        <v>8310</v>
      </c>
      <c r="T48" s="24">
        <f t="shared" si="12"/>
        <v>0.00019030649261401266</v>
      </c>
    </row>
    <row r="49" spans="2:20" ht="15">
      <c r="B49" s="1" t="s">
        <v>51</v>
      </c>
      <c r="C49" s="19">
        <v>79280</v>
      </c>
      <c r="D49" s="20">
        <v>10969798</v>
      </c>
      <c r="E49" s="21">
        <v>159</v>
      </c>
      <c r="F49" s="22">
        <f t="shared" si="5"/>
        <v>0.0020055499495459134</v>
      </c>
      <c r="G49" s="23">
        <v>2020</v>
      </c>
      <c r="H49" s="24">
        <f t="shared" si="8"/>
        <v>0.00018414195047164952</v>
      </c>
      <c r="I49" s="21">
        <v>96</v>
      </c>
      <c r="J49" s="25">
        <f t="shared" si="9"/>
        <v>0.0012108980827447023</v>
      </c>
      <c r="K49" s="23">
        <v>747</v>
      </c>
      <c r="L49" s="24">
        <f t="shared" si="6"/>
        <v>6.809605792194168E-05</v>
      </c>
      <c r="M49" s="21">
        <v>61</v>
      </c>
      <c r="N49" s="25">
        <f t="shared" si="10"/>
        <v>0.0007694248234106963</v>
      </c>
      <c r="O49" s="23">
        <v>953</v>
      </c>
      <c r="P49" s="24">
        <f t="shared" si="13"/>
        <v>8.687489049479307E-05</v>
      </c>
      <c r="Q49" s="21">
        <v>148</v>
      </c>
      <c r="R49" s="25">
        <f t="shared" si="11"/>
        <v>0.0018668012108980828</v>
      </c>
      <c r="S49" s="23">
        <v>1509</v>
      </c>
      <c r="T49" s="24">
        <f t="shared" si="12"/>
        <v>0.0001375595065652075</v>
      </c>
    </row>
    <row r="50" spans="2:20" ht="15">
      <c r="B50" s="1" t="s">
        <v>52</v>
      </c>
      <c r="C50" s="19">
        <v>247437</v>
      </c>
      <c r="D50" s="20">
        <v>130398753</v>
      </c>
      <c r="E50" s="21">
        <v>660</v>
      </c>
      <c r="F50" s="22">
        <f t="shared" si="5"/>
        <v>0.0026673456273718157</v>
      </c>
      <c r="G50" s="23">
        <v>169638</v>
      </c>
      <c r="H50" s="24">
        <f t="shared" si="8"/>
        <v>0.001300917348496423</v>
      </c>
      <c r="I50" s="21">
        <v>423</v>
      </c>
      <c r="J50" s="25">
        <f t="shared" si="9"/>
        <v>0.0017095260611792093</v>
      </c>
      <c r="K50" s="23">
        <v>37621</v>
      </c>
      <c r="L50" s="24">
        <f t="shared" si="6"/>
        <v>0.00028850736018924965</v>
      </c>
      <c r="M50" s="21">
        <v>287</v>
      </c>
      <c r="N50" s="25">
        <f t="shared" si="10"/>
        <v>0.0011598912046298655</v>
      </c>
      <c r="O50" s="23">
        <v>79971</v>
      </c>
      <c r="P50" s="24">
        <f t="shared" si="13"/>
        <v>0.0006132804046063232</v>
      </c>
      <c r="Q50" s="21">
        <v>906</v>
      </c>
      <c r="R50" s="25">
        <f t="shared" si="11"/>
        <v>0.003661538088483129</v>
      </c>
      <c r="S50" s="23">
        <v>63932</v>
      </c>
      <c r="T50" s="24">
        <f t="shared" si="12"/>
        <v>0.0004902807621174107</v>
      </c>
    </row>
    <row r="51" spans="2:20" ht="15">
      <c r="B51" s="1" t="s">
        <v>53</v>
      </c>
      <c r="C51" s="19">
        <v>16700</v>
      </c>
      <c r="D51" s="20">
        <v>11094700</v>
      </c>
      <c r="E51" s="21">
        <v>154</v>
      </c>
      <c r="F51" s="22">
        <f t="shared" si="5"/>
        <v>0.009221556886227545</v>
      </c>
      <c r="G51" s="23">
        <v>86084</v>
      </c>
      <c r="H51" s="24">
        <f t="shared" si="8"/>
        <v>0.0077590200726473</v>
      </c>
      <c r="I51" s="21">
        <v>124</v>
      </c>
      <c r="J51" s="25">
        <f t="shared" si="9"/>
        <v>0.007425149700598803</v>
      </c>
      <c r="K51" s="23">
        <v>45564</v>
      </c>
      <c r="L51" s="24">
        <f t="shared" si="6"/>
        <v>0.00410682578167954</v>
      </c>
      <c r="M51" s="21">
        <v>64</v>
      </c>
      <c r="N51" s="25">
        <f t="shared" si="10"/>
        <v>0.0038323353293413173</v>
      </c>
      <c r="O51" s="23">
        <v>21620</v>
      </c>
      <c r="P51" s="24">
        <f t="shared" si="13"/>
        <v>0.001948678197698</v>
      </c>
      <c r="Q51" s="21">
        <v>118</v>
      </c>
      <c r="R51" s="25">
        <f t="shared" si="11"/>
        <v>0.007065868263473054</v>
      </c>
      <c r="S51" s="23">
        <v>12394</v>
      </c>
      <c r="T51" s="24">
        <f t="shared" si="12"/>
        <v>0.001117109971427799</v>
      </c>
    </row>
    <row r="52" spans="2:20" ht="15">
      <c r="B52" s="1" t="s">
        <v>54</v>
      </c>
      <c r="C52" s="19">
        <v>6984</v>
      </c>
      <c r="D52" s="20">
        <v>1233313</v>
      </c>
      <c r="E52" s="21">
        <v>619</v>
      </c>
      <c r="F52" s="22">
        <f t="shared" si="5"/>
        <v>0.088631156930126</v>
      </c>
      <c r="G52" s="23">
        <v>67315</v>
      </c>
      <c r="H52" s="24">
        <f t="shared" si="8"/>
        <v>0.0545806295725416</v>
      </c>
      <c r="I52" s="21">
        <v>534</v>
      </c>
      <c r="J52" s="25">
        <f t="shared" si="9"/>
        <v>0.07646048109965636</v>
      </c>
      <c r="K52" s="23">
        <v>39032</v>
      </c>
      <c r="L52" s="24">
        <f t="shared" si="6"/>
        <v>0.03164808933336469</v>
      </c>
      <c r="M52" s="21">
        <v>339</v>
      </c>
      <c r="N52" s="25">
        <f t="shared" si="10"/>
        <v>0.048539518900343644</v>
      </c>
      <c r="O52" s="23">
        <v>21230</v>
      </c>
      <c r="P52" s="24">
        <f t="shared" si="13"/>
        <v>0.017213797308550223</v>
      </c>
      <c r="Q52" s="21">
        <v>178</v>
      </c>
      <c r="R52" s="25">
        <f t="shared" si="11"/>
        <v>0.025486827033218785</v>
      </c>
      <c r="S52" s="23">
        <v>7665</v>
      </c>
      <c r="T52" s="24">
        <f t="shared" si="12"/>
        <v>0.006214967327839729</v>
      </c>
    </row>
    <row r="53" spans="2:20" ht="15">
      <c r="B53" s="1" t="s">
        <v>55</v>
      </c>
      <c r="C53" s="19">
        <v>47383</v>
      </c>
      <c r="D53" s="20">
        <v>8103925</v>
      </c>
      <c r="E53" s="21">
        <v>311</v>
      </c>
      <c r="F53" s="22">
        <f t="shared" si="5"/>
        <v>0.0065635354452018655</v>
      </c>
      <c r="G53" s="23">
        <v>13502</v>
      </c>
      <c r="H53" s="24">
        <f t="shared" si="8"/>
        <v>0.0016661062386436202</v>
      </c>
      <c r="I53" s="21">
        <v>240</v>
      </c>
      <c r="J53" s="25">
        <f t="shared" si="9"/>
        <v>0.005065107739062533</v>
      </c>
      <c r="K53" s="23">
        <v>6907</v>
      </c>
      <c r="L53" s="24">
        <f t="shared" si="6"/>
        <v>0.0008523030506822311</v>
      </c>
      <c r="M53" s="21">
        <v>123</v>
      </c>
      <c r="N53" s="25">
        <f t="shared" si="10"/>
        <v>0.002595867716269548</v>
      </c>
      <c r="O53" s="23">
        <v>5042</v>
      </c>
      <c r="P53" s="24">
        <f t="shared" si="13"/>
        <v>0.0006221676533284797</v>
      </c>
      <c r="Q53" s="21">
        <v>241</v>
      </c>
      <c r="R53" s="25">
        <f t="shared" si="11"/>
        <v>0.0050862123546419604</v>
      </c>
      <c r="S53" s="23">
        <v>6585</v>
      </c>
      <c r="T53" s="24">
        <f t="shared" si="12"/>
        <v>0.0008125692180023877</v>
      </c>
    </row>
    <row r="54" spans="2:20" ht="15">
      <c r="B54" s="1" t="s">
        <v>56</v>
      </c>
      <c r="C54" s="19">
        <v>39284</v>
      </c>
      <c r="D54" s="20">
        <v>14972789</v>
      </c>
      <c r="E54" s="21">
        <v>1207</v>
      </c>
      <c r="F54" s="22">
        <f t="shared" si="5"/>
        <v>0.03072497708990938</v>
      </c>
      <c r="G54" s="23">
        <v>64830</v>
      </c>
      <c r="H54" s="24">
        <f t="shared" si="8"/>
        <v>0.004329854644982975</v>
      </c>
      <c r="I54" s="21">
        <v>1007</v>
      </c>
      <c r="J54" s="25">
        <f t="shared" si="9"/>
        <v>0.02563384584054577</v>
      </c>
      <c r="K54" s="23">
        <v>43153</v>
      </c>
      <c r="L54" s="24">
        <f t="shared" si="6"/>
        <v>0.0028820949790984165</v>
      </c>
      <c r="M54" s="21">
        <v>356</v>
      </c>
      <c r="N54" s="25">
        <f t="shared" si="10"/>
        <v>0.009062213623867223</v>
      </c>
      <c r="O54" s="23">
        <v>15840</v>
      </c>
      <c r="P54" s="24">
        <f t="shared" si="13"/>
        <v>0.0010579191358403568</v>
      </c>
      <c r="Q54" s="21">
        <v>514</v>
      </c>
      <c r="R54" s="25">
        <f t="shared" si="11"/>
        <v>0.013084207310864474</v>
      </c>
      <c r="S54" s="23">
        <v>21628</v>
      </c>
      <c r="T54" s="24">
        <f t="shared" si="12"/>
        <v>0.001444487062497174</v>
      </c>
    </row>
    <row r="55" spans="2:20" ht="15">
      <c r="B55" s="1" t="s">
        <v>57</v>
      </c>
      <c r="C55" s="19">
        <v>23618</v>
      </c>
      <c r="D55" s="20">
        <v>3697606</v>
      </c>
      <c r="E55" s="21">
        <v>84</v>
      </c>
      <c r="F55" s="22">
        <f t="shared" si="5"/>
        <v>0.0035566093657379964</v>
      </c>
      <c r="G55" s="23">
        <v>2158</v>
      </c>
      <c r="H55" s="24">
        <f t="shared" si="8"/>
        <v>0.0005836208617143093</v>
      </c>
      <c r="I55" s="21">
        <v>60</v>
      </c>
      <c r="J55" s="25">
        <f t="shared" si="9"/>
        <v>0.0025404352612414262</v>
      </c>
      <c r="K55" s="23">
        <v>783</v>
      </c>
      <c r="L55" s="24">
        <f t="shared" si="6"/>
        <v>0.0002117586351817906</v>
      </c>
      <c r="M55" s="21">
        <v>41</v>
      </c>
      <c r="N55" s="25">
        <f t="shared" si="10"/>
        <v>0.0017359640951816412</v>
      </c>
      <c r="O55" s="23">
        <v>804</v>
      </c>
      <c r="P55" s="24">
        <f t="shared" si="13"/>
        <v>0.00021743798555065087</v>
      </c>
      <c r="Q55" s="21">
        <v>132</v>
      </c>
      <c r="R55" s="25">
        <f t="shared" si="11"/>
        <v>0.005588957574731137</v>
      </c>
      <c r="S55" s="23">
        <v>3805</v>
      </c>
      <c r="T55" s="24">
        <f t="shared" si="12"/>
        <v>0.0010290441977863515</v>
      </c>
    </row>
    <row r="56" spans="2:20" ht="15">
      <c r="B56" s="1" t="s">
        <v>58</v>
      </c>
      <c r="C56" s="19">
        <v>78463</v>
      </c>
      <c r="D56" s="20">
        <v>15190804</v>
      </c>
      <c r="E56" s="21">
        <v>1443</v>
      </c>
      <c r="F56" s="22">
        <f t="shared" si="5"/>
        <v>0.018390833896231345</v>
      </c>
      <c r="G56" s="23">
        <v>147120</v>
      </c>
      <c r="H56" s="24">
        <f t="shared" si="8"/>
        <v>0.00968480667646031</v>
      </c>
      <c r="I56" s="21">
        <v>1282</v>
      </c>
      <c r="J56" s="25">
        <f t="shared" si="9"/>
        <v>0.01633891133400456</v>
      </c>
      <c r="K56" s="23">
        <v>101903</v>
      </c>
      <c r="L56" s="24">
        <f t="shared" si="6"/>
        <v>0.006708203199777971</v>
      </c>
      <c r="M56" s="21">
        <v>793</v>
      </c>
      <c r="N56" s="25">
        <f t="shared" si="10"/>
        <v>0.010106674483514523</v>
      </c>
      <c r="O56" s="23">
        <v>35140</v>
      </c>
      <c r="P56" s="24">
        <f t="shared" si="13"/>
        <v>0.002313241616441105</v>
      </c>
      <c r="Q56" s="21">
        <v>759</v>
      </c>
      <c r="R56" s="25">
        <f t="shared" si="11"/>
        <v>0.009673349221926258</v>
      </c>
      <c r="S56" s="23">
        <v>33896</v>
      </c>
      <c r="T56" s="24">
        <f t="shared" si="12"/>
        <v>0.0022313499667298716</v>
      </c>
    </row>
    <row r="57" spans="2:20" ht="15">
      <c r="B57" s="1" t="s">
        <v>59</v>
      </c>
      <c r="C57" s="19">
        <v>11069</v>
      </c>
      <c r="D57" s="20">
        <v>30169526</v>
      </c>
      <c r="E57" s="21">
        <v>73</v>
      </c>
      <c r="F57" s="22">
        <f t="shared" si="5"/>
        <v>0.006594995031168127</v>
      </c>
      <c r="G57" s="23">
        <v>87237</v>
      </c>
      <c r="H57" s="24">
        <f t="shared" si="8"/>
        <v>0.0028915601789699977</v>
      </c>
      <c r="I57" s="21">
        <v>57</v>
      </c>
      <c r="J57" s="25">
        <f t="shared" si="9"/>
        <v>0.005149516668172373</v>
      </c>
      <c r="K57" s="23">
        <v>21740</v>
      </c>
      <c r="L57" s="24">
        <f t="shared" si="6"/>
        <v>0.0007205946821968632</v>
      </c>
      <c r="M57" s="21">
        <v>31</v>
      </c>
      <c r="N57" s="25">
        <f t="shared" si="10"/>
        <v>0.0028006143283042734</v>
      </c>
      <c r="O57" s="23">
        <v>65497</v>
      </c>
      <c r="P57" s="24">
        <f t="shared" si="13"/>
        <v>0.0021709654967731347</v>
      </c>
      <c r="Q57" s="21">
        <v>47</v>
      </c>
      <c r="R57" s="25">
        <f t="shared" si="11"/>
        <v>0.004246092691300027</v>
      </c>
      <c r="S57" s="23">
        <v>11162</v>
      </c>
      <c r="T57" s="24">
        <f t="shared" si="12"/>
        <v>0.0003699759817240748</v>
      </c>
    </row>
    <row r="59" ht="15">
      <c r="B59" s="29" t="s">
        <v>61</v>
      </c>
    </row>
    <row r="60" spans="2:19" ht="15">
      <c r="B60" s="29" t="s">
        <v>62</v>
      </c>
      <c r="G60" s="2"/>
      <c r="I60" s="27"/>
      <c r="K60" s="28"/>
      <c r="O60" s="28"/>
      <c r="S60" s="28"/>
    </row>
    <row r="61" ht="15">
      <c r="G61" s="2"/>
    </row>
    <row r="62" ht="15">
      <c r="G62" s="2"/>
    </row>
    <row r="64" spans="7:19" ht="15">
      <c r="G64" s="2"/>
      <c r="I64" s="27"/>
      <c r="K64" s="28"/>
      <c r="O64" s="28"/>
      <c r="S64" s="28"/>
    </row>
    <row r="65" ht="15">
      <c r="G65" s="2"/>
    </row>
    <row r="66" ht="15">
      <c r="G66" s="2"/>
    </row>
  </sheetData>
  <sheetProtection/>
  <mergeCells count="5">
    <mergeCell ref="B3:T3"/>
    <mergeCell ref="E5:H5"/>
    <mergeCell ref="I5:L5"/>
    <mergeCell ref="M5:P5"/>
    <mergeCell ref="Q5:T5"/>
  </mergeCells>
  <printOptions horizontalCentered="1"/>
  <pageMargins left="0.7" right="0.7" top="0.75" bottom="0.75" header="0.3" footer="0.3"/>
  <pageSetup horizontalDpi="600" verticalDpi="600" orientation="landscape" r:id="rId1"/>
  <headerFooter>
    <oddHeader>&amp;C&amp;"-,Bold"&amp;12TABLE 5:  LAND USED FOR ORGANIC PRODUCTION IN THE UNITED STATES, 2007</oddHeader>
    <oddFooter>&amp;LPrepared by the Maryland Department of Planning, July 2009.  
Extracted from the 2007 Census of Agriculture.&amp;R&amp;P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2009-07-20T20:21:42Z</cp:lastPrinted>
  <dcterms:created xsi:type="dcterms:W3CDTF">2009-07-20T19:31:51Z</dcterms:created>
  <dcterms:modified xsi:type="dcterms:W3CDTF">2009-07-20T20:21:51Z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