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230" activeTab="0"/>
  </bookViews>
  <sheets>
    <sheet name="2006 - 2010" sheetId="1" r:id="rId1"/>
  </sheets>
  <definedNames>
    <definedName name="_xlnm.Print_Area" localSheetId="0">'2006 - 2010'!$B$2:$J$17</definedName>
  </definedNames>
  <calcPr fullCalcOnLoad="1"/>
</workbook>
</file>

<file path=xl/sharedStrings.xml><?xml version="1.0" encoding="utf-8"?>
<sst xmlns="http://schemas.openxmlformats.org/spreadsheetml/2006/main" count="19" uniqueCount="17">
  <si>
    <t>* The Margin of error is for the 90 percent confidence interval.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</si>
  <si>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</si>
  <si>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</si>
  <si>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</si>
  <si>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</si>
  <si>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</si>
  <si>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</si>
  <si>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</si>
  <si>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</si>
  <si>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</si>
  <si>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MOE *</t>
  </si>
  <si>
    <t>Net Commuters (IN - OUT)</t>
  </si>
  <si>
    <t>State/Area</t>
  </si>
  <si>
    <t>Table 1.  Inter-State Journey-to-Work Commutation for Maryland - 2006-2010</t>
  </si>
  <si>
    <t>Prepared by the Maryland Department of Planning, from the 2006-2010 American Community Survey and 2000 CTPP data, March 2013</t>
  </si>
  <si>
    <r>
      <t xml:space="preserve">Out-of-State Residents Commuting </t>
    </r>
    <r>
      <rPr>
        <b/>
        <i/>
        <sz val="14"/>
        <rFont val="Calibri"/>
        <family val="2"/>
      </rPr>
      <t>Into</t>
    </r>
    <r>
      <rPr>
        <b/>
        <sz val="14"/>
        <rFont val="Calibri"/>
        <family val="2"/>
      </rPr>
      <t xml:space="preserve"> Maryland</t>
    </r>
  </si>
  <si>
    <r>
      <t xml:space="preserve">Maryland Residents Commuting </t>
    </r>
    <r>
      <rPr>
        <b/>
        <i/>
        <sz val="14"/>
        <rFont val="Calibri"/>
        <family val="2"/>
      </rPr>
      <t>Out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</si>
</sst>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5"/>
      <c r="B2" s="17" t="s">
        <v>13</v>
      </c>
      <c r="C2" s="18"/>
      <c r="D2" s="18"/>
      <c r="E2" s="18"/>
      <c r="F2" s="18"/>
      <c r="G2" s="18"/>
      <c r="H2" s="18"/>
      <c r="I2" s="18"/>
      <c r="J2" s="19"/>
    </row>
    <row r="3" spans="1:13" ht="18" customHeight="1">
      <c r="A3" s="14"/>
      <c r="B3" s="13"/>
      <c r="C3" s="13"/>
      <c r="D3" s="13"/>
      <c r="E3" s="13"/>
      <c r="F3" s="13"/>
      <c r="G3" s="13"/>
      <c r="H3" s="13"/>
      <c r="I3" s="13"/>
      <c r="L3" s="26"/>
      <c r="M3" s="16"/>
    </row>
    <row r="4" spans="2:10" ht="75">
      <c r="B4" s="5" t="s">
        <v>12</v>
      </c>
      <c r="C4" s="12" t="s">
        <v>15</v>
      </c>
      <c r="D4" s="11" t="s">
        <v>10</v>
      </c>
      <c r="E4" s="4"/>
      <c r="F4" s="12" t="s">
        <v>16</v>
      </c>
      <c r="G4" s="11" t="s">
        <v>10</v>
      </c>
      <c r="H4" s="4"/>
      <c r="I4" s="12" t="s">
        <v>11</v>
      </c>
      <c r="J4" s="11" t="s">
        <v>10</v>
      </c>
    </row>
    <row r="5" spans="2:10" ht="18" customHeight="1">
      <c r="B5" s="10" t="s">
        <v>9</v>
      </c>
      <c r="C5" s="9">
        <v>40689</v>
      </c>
      <c r="D5" s="20">
        <v>1595.5403473431813</v>
      </c>
      <c r="E5" s="8"/>
      <c r="F5" s="9">
        <v>312355</v>
      </c>
      <c r="G5" s="20">
        <v>3706.649295522844</v>
      </c>
      <c r="H5" s="8"/>
      <c r="I5" s="9">
        <f aca="true" t="shared" si="0" ref="I5:I11">C5-F5</f>
        <v>-271666</v>
      </c>
      <c r="J5" s="20">
        <f aca="true" t="shared" si="1" ref="J5:J11">(SQRT((D5/1.645)^2+(G5/1.645)^2))*1.645</f>
        <v>4035.4675069934588</v>
      </c>
    </row>
    <row r="6" spans="2:10" ht="18" customHeight="1">
      <c r="B6" s="10" t="s">
        <v>8</v>
      </c>
      <c r="C6" s="9">
        <v>65323</v>
      </c>
      <c r="D6" s="20">
        <v>1982.9916792563702</v>
      </c>
      <c r="E6" s="8"/>
      <c r="F6" s="9">
        <v>126243</v>
      </c>
      <c r="G6" s="20">
        <v>2550.60032149296</v>
      </c>
      <c r="H6" s="8"/>
      <c r="I6" s="9">
        <f t="shared" si="0"/>
        <v>-60920</v>
      </c>
      <c r="J6" s="20">
        <f t="shared" si="1"/>
        <v>3230.7612106127544</v>
      </c>
    </row>
    <row r="7" spans="2:10" ht="18" customHeight="1">
      <c r="B7" s="10" t="s">
        <v>7</v>
      </c>
      <c r="C7" s="9">
        <v>17927</v>
      </c>
      <c r="D7" s="20">
        <v>895.2910141400954</v>
      </c>
      <c r="E7" s="8"/>
      <c r="F7" s="9">
        <v>21800</v>
      </c>
      <c r="G7" s="20">
        <v>1022.3521898054505</v>
      </c>
      <c r="H7" s="8"/>
      <c r="I7" s="9">
        <f t="shared" si="0"/>
        <v>-3873</v>
      </c>
      <c r="J7" s="20">
        <f t="shared" si="1"/>
        <v>1358.9518019414818</v>
      </c>
    </row>
    <row r="8" spans="2:10" ht="18" customHeight="1">
      <c r="B8" s="10" t="s">
        <v>6</v>
      </c>
      <c r="C8" s="9">
        <v>59008</v>
      </c>
      <c r="D8" s="20">
        <v>1473.6163001270031</v>
      </c>
      <c r="E8" s="8"/>
      <c r="F8" s="9">
        <v>13886</v>
      </c>
      <c r="G8" s="20">
        <v>797.4992163005555</v>
      </c>
      <c r="H8" s="8"/>
      <c r="I8" s="9">
        <f t="shared" si="0"/>
        <v>45122</v>
      </c>
      <c r="J8" s="20">
        <f t="shared" si="1"/>
        <v>1675.57452833349</v>
      </c>
    </row>
    <row r="9" spans="2:10" ht="18" customHeight="1">
      <c r="B9" s="10" t="s">
        <v>5</v>
      </c>
      <c r="C9" s="9">
        <v>20101</v>
      </c>
      <c r="D9" s="20">
        <v>981.2614330544133</v>
      </c>
      <c r="E9" s="8"/>
      <c r="F9" s="9">
        <v>5623</v>
      </c>
      <c r="G9" s="20">
        <v>496.88630490284186</v>
      </c>
      <c r="H9" s="8"/>
      <c r="I9" s="9">
        <f t="shared" si="0"/>
        <v>14478</v>
      </c>
      <c r="J9" s="20">
        <f t="shared" si="1"/>
        <v>1099.8954495769135</v>
      </c>
    </row>
    <row r="10" spans="2:10" ht="18" customHeight="1">
      <c r="B10" s="10" t="s">
        <v>4</v>
      </c>
      <c r="C10" s="9">
        <v>1912</v>
      </c>
      <c r="D10" s="20">
        <v>287.2368360778262</v>
      </c>
      <c r="E10" s="8"/>
      <c r="F10" s="9">
        <v>1777</v>
      </c>
      <c r="G10" s="20">
        <v>279.25257384668805</v>
      </c>
      <c r="H10" s="8"/>
      <c r="I10" s="9">
        <f t="shared" si="0"/>
        <v>135</v>
      </c>
      <c r="J10" s="20">
        <f t="shared" si="1"/>
        <v>400.6082874829226</v>
      </c>
    </row>
    <row r="11" spans="2:10" ht="18" customHeight="1">
      <c r="B11" s="10" t="s">
        <v>3</v>
      </c>
      <c r="C11" s="9">
        <v>1875</v>
      </c>
      <c r="D11" s="20">
        <v>284.5839067832193</v>
      </c>
      <c r="E11" s="8"/>
      <c r="F11" s="9">
        <v>2711</v>
      </c>
      <c r="G11" s="20">
        <v>384.1913585701792</v>
      </c>
      <c r="H11" s="8"/>
      <c r="I11" s="9">
        <f t="shared" si="0"/>
        <v>-836</v>
      </c>
      <c r="J11" s="20">
        <f t="shared" si="1"/>
        <v>478.11191158556176</v>
      </c>
    </row>
    <row r="12" spans="2:10" ht="18.75">
      <c r="B12" s="6"/>
      <c r="C12" s="9"/>
      <c r="D12" s="21"/>
      <c r="E12" s="8"/>
      <c r="F12" s="9"/>
      <c r="G12" s="21"/>
      <c r="H12" s="8"/>
      <c r="I12" s="9"/>
      <c r="J12" s="24"/>
    </row>
    <row r="13" spans="2:10" ht="18" customHeight="1">
      <c r="B13" s="10" t="s">
        <v>2</v>
      </c>
      <c r="C13" s="9">
        <v>14098</v>
      </c>
      <c r="D13" s="20">
        <v>830.3770228034971</v>
      </c>
      <c r="E13" s="8"/>
      <c r="F13" s="9">
        <v>12133</v>
      </c>
      <c r="G13" s="20">
        <v>780.1313991886238</v>
      </c>
      <c r="H13" s="8"/>
      <c r="I13" s="9">
        <f>C13-F13</f>
        <v>1965</v>
      </c>
      <c r="J13" s="20">
        <f>(SQRT((D13/1.645)^2+(G13/1.645)^2))*1.645</f>
        <v>1139.3555195811355</v>
      </c>
    </row>
    <row r="14" spans="2:10" ht="18.75">
      <c r="B14" s="6"/>
      <c r="C14" s="7"/>
      <c r="D14" s="22"/>
      <c r="E14" s="6"/>
      <c r="F14" s="7"/>
      <c r="G14" s="22"/>
      <c r="H14" s="6"/>
      <c r="I14" s="7"/>
      <c r="J14" s="24"/>
    </row>
    <row r="15" spans="2:10" ht="18" customHeight="1">
      <c r="B15" s="5" t="s">
        <v>1</v>
      </c>
      <c r="C15" s="3">
        <f>SUM(C5:C13)</f>
        <v>220933</v>
      </c>
      <c r="D15" s="23">
        <v>3356.633581432445</v>
      </c>
      <c r="E15" s="4"/>
      <c r="F15" s="3">
        <f>SUM(F5:F13)</f>
        <v>496528</v>
      </c>
      <c r="G15" s="23">
        <v>4796.572317811959</v>
      </c>
      <c r="H15" s="4"/>
      <c r="I15" s="3">
        <f>SUM(I5:I13)</f>
        <v>-275595</v>
      </c>
      <c r="J15" s="25">
        <f>(SQRT((D15/1.645)^2+(G15/1.645)^2))*1.645</f>
        <v>5854.40816820966</v>
      </c>
    </row>
    <row r="16" ht="15.75">
      <c r="B16" s="2" t="s">
        <v>0</v>
      </c>
    </row>
    <row r="17" ht="15.75">
      <c r="B17" s="2" t="s">
        <v>14</v>
      </c>
    </row>
    <row r="22" spans="3:7" ht="12.75">
      <c r="C22" s="1"/>
      <c r="F22" s="1"/>
      <c r="G22" s="1"/>
    </row>
    <row r="23" spans="3:6" ht="12.75">
      <c r="C23" s="1"/>
      <c r="F23" s="1"/>
    </row>
    <row r="24" spans="3:6" ht="12.75">
      <c r="C24" s="1"/>
      <c r="F24" s="1"/>
    </row>
    <row r="25" spans="3:6" ht="12.75">
      <c r="C25" s="1"/>
      <c r="F25" s="1"/>
    </row>
    <row r="26" spans="3:6" ht="12.75">
      <c r="C26" s="1"/>
      <c r="F26" s="1"/>
    </row>
    <row r="27" spans="3:6" ht="12.75">
      <c r="C27" s="1"/>
      <c r="F27" s="1"/>
    </row>
    <row r="28" spans="3:6" ht="12.75">
      <c r="C28" s="1"/>
      <c r="F28" s="1"/>
    </row>
    <row r="29" spans="3:6" ht="12.75">
      <c r="C29" s="1"/>
      <c r="F29" s="1"/>
    </row>
    <row r="30" spans="3:4" ht="12.75">
      <c r="C30" s="1"/>
      <c r="D30" s="1"/>
    </row>
  </sheetData>
  <sheetProtection/>
  <mergeCells count="1">
    <mergeCell ref="B2:J2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dcterms:created xsi:type="dcterms:W3CDTF">2010-09-29T15:04:45Z</dcterms:created>
  <dcterms:modified xsi:type="dcterms:W3CDTF">2013-03-06T13:47:53Z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