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1_A\State of Maryland\2019ACS_MHI\"/>
    </mc:Choice>
  </mc:AlternateContent>
  <xr:revisionPtr revIDLastSave="0" documentId="13_ncr:1_{FF43977F-C737-4188-BF9A-7AD6C1F66840}" xr6:coauthVersionLast="45" xr6:coauthVersionMax="45" xr10:uidLastSave="{00000000-0000-0000-0000-000000000000}"/>
  <bookViews>
    <workbookView xWindow="-108" yWindow="-108" windowWidth="23256" windowHeight="12576" xr2:uid="{54C4234F-C5AA-4C97-9685-721E893A3919}"/>
  </bookViews>
  <sheets>
    <sheet name="revis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  <c r="F40" i="1" s="1"/>
  <c r="E39" i="1"/>
  <c r="F39" i="1" s="1"/>
  <c r="E48" i="1"/>
  <c r="F48" i="1" s="1"/>
  <c r="C48" i="1"/>
  <c r="D48" i="1" s="1"/>
  <c r="E47" i="1"/>
  <c r="F47" i="1" s="1"/>
  <c r="C47" i="1"/>
  <c r="D47" i="1" s="1"/>
  <c r="E46" i="1"/>
  <c r="F46" i="1" s="1"/>
  <c r="C46" i="1"/>
  <c r="F45" i="1"/>
  <c r="E45" i="1"/>
  <c r="C45" i="1"/>
  <c r="D45" i="1" s="1"/>
  <c r="F44" i="1"/>
  <c r="E44" i="1"/>
  <c r="C44" i="1"/>
  <c r="E43" i="1"/>
  <c r="F43" i="1" s="1"/>
  <c r="C43" i="1"/>
  <c r="D43" i="1" s="1"/>
  <c r="E42" i="1"/>
  <c r="F42" i="1" s="1"/>
  <c r="C42" i="1"/>
  <c r="D42" i="1" s="1"/>
  <c r="E41" i="1"/>
  <c r="F41" i="1" s="1"/>
  <c r="C41" i="1"/>
  <c r="D40" i="1"/>
  <c r="C40" i="1"/>
  <c r="C39" i="1"/>
  <c r="E38" i="1"/>
  <c r="F38" i="1" s="1"/>
  <c r="C38" i="1"/>
  <c r="D38" i="1" s="1"/>
  <c r="E37" i="1"/>
  <c r="F37" i="1" s="1"/>
  <c r="C37" i="1"/>
  <c r="D37" i="1" s="1"/>
  <c r="E36" i="1"/>
  <c r="F36" i="1" s="1"/>
  <c r="C36" i="1"/>
  <c r="D36" i="1" s="1"/>
  <c r="E35" i="1"/>
  <c r="F35" i="1" s="1"/>
  <c r="C35" i="1"/>
  <c r="F34" i="1"/>
  <c r="E34" i="1"/>
  <c r="C34" i="1"/>
  <c r="E33" i="1"/>
  <c r="D33" i="1"/>
  <c r="C33" i="1"/>
  <c r="E32" i="1"/>
  <c r="F32" i="1" s="1"/>
  <c r="C32" i="1"/>
</calcChain>
</file>

<file path=xl/sharedStrings.xml><?xml version="1.0" encoding="utf-8"?>
<sst xmlns="http://schemas.openxmlformats.org/spreadsheetml/2006/main" count="53" uniqueCount="32">
  <si>
    <t>2019 Median Household Incomes</t>
  </si>
  <si>
    <t>UNITED STATES</t>
  </si>
  <si>
    <t>MARYLAND</t>
  </si>
  <si>
    <t>Allegany County, Maryland</t>
  </si>
  <si>
    <t>Anne Arundel County, Maryland</t>
  </si>
  <si>
    <t>Baltimore County, Maryland</t>
  </si>
  <si>
    <t>Calvert County, Maryland</t>
  </si>
  <si>
    <t>Carroll County, Maryland</t>
  </si>
  <si>
    <t>Cecil County, Maryland</t>
  </si>
  <si>
    <t>Charles County, Maryland</t>
  </si>
  <si>
    <t>Frederick County, Maryland</t>
  </si>
  <si>
    <t>Harford County, Maryland</t>
  </si>
  <si>
    <t>Howard County, Maryland</t>
  </si>
  <si>
    <t>Montgomery County, Maryland</t>
  </si>
  <si>
    <t>Prince George's County, Maryland</t>
  </si>
  <si>
    <t>St. Mary's County, Maryland</t>
  </si>
  <si>
    <t>Washington County, Maryland</t>
  </si>
  <si>
    <t>Wicomico County, Maryland</t>
  </si>
  <si>
    <t>Baltimore city, Maryland</t>
  </si>
  <si>
    <t>Source:  2006 through 2019 American Community Survey 1-year Estimates data</t>
  </si>
  <si>
    <t>* Current dollars converted to constant 2019 dollars using CPI-U-RS</t>
  </si>
  <si>
    <t>Prepared by the Maryland Department of Planning, October 2020</t>
  </si>
  <si>
    <t>Rise to Peak</t>
  </si>
  <si>
    <t xml:space="preserve">Decline from Peak </t>
  </si>
  <si>
    <t>Growth/Decline</t>
  </si>
  <si>
    <t>Peak Years</t>
  </si>
  <si>
    <t>from 2006</t>
  </si>
  <si>
    <t>to 2019</t>
  </si>
  <si>
    <t>2006-2019</t>
  </si>
  <si>
    <t>Change</t>
  </si>
  <si>
    <t>Percent</t>
  </si>
  <si>
    <t xml:space="preserve"> = peak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</si>
</sst>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0" fillId="0" borderId="1" xfId="0" applyBorder="1"/>
    <xf numFmtId="3" fontId="0" fillId="0" borderId="2" xfId="0" applyNumberFormat="1" applyBorder="1"/>
    <xf numFmtId="3" fontId="0" fillId="0" borderId="0" xfId="0" applyNumberFormat="1"/>
    <xf numFmtId="0" fontId="0" fillId="0" borderId="3" xfId="0" applyBorder="1"/>
    <xf numFmtId="3" fontId="0" fillId="0" borderId="4" xfId="0" applyNumberFormat="1" applyBorder="1"/>
    <xf numFmtId="3" fontId="0" fillId="2" borderId="4" xfId="0" applyNumberFormat="1" applyFill="1" applyBorder="1"/>
    <xf numFmtId="0" fontId="0" fillId="0" borderId="6" xfId="0" applyBorder="1"/>
    <xf numFmtId="3" fontId="0" fillId="0" borderId="7" xfId="0" applyNumberFormat="1" applyBorder="1"/>
    <xf numFmtId="0" fontId="0" fillId="2" borderId="8" xfId="0" applyFill="1" applyBorder="1"/>
    <xf numFmtId="0" fontId="0" fillId="0" borderId="8" xfId="0" applyBorder="1"/>
    <xf numFmtId="3" fontId="0" fillId="0" borderId="9" xfId="0" applyNumberFormat="1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10" xfId="0" applyFont="1" applyBorder="1"/>
    <xf numFmtId="0" fontId="3" fillId="0" borderId="0" xfId="0" applyFont="1"/>
    <xf numFmtId="0" fontId="0" fillId="0" borderId="17" xfId="0" applyBorder="1" applyAlignment="1">
      <alignment horizontal="center"/>
    </xf>
    <xf numFmtId="3" fontId="0" fillId="0" borderId="18" xfId="0" applyNumberFormat="1" applyBorder="1"/>
    <xf numFmtId="164" fontId="0" fillId="0" borderId="19" xfId="0" applyNumberFormat="1" applyBorder="1"/>
    <xf numFmtId="3" fontId="0" fillId="0" borderId="20" xfId="0" applyNumberFormat="1" applyBorder="1"/>
    <xf numFmtId="3" fontId="0" fillId="0" borderId="21" xfId="0" applyNumberFormat="1" applyBorder="1"/>
    <xf numFmtId="164" fontId="0" fillId="0" borderId="22" xfId="0" applyNumberFormat="1" applyBorder="1"/>
    <xf numFmtId="0" fontId="0" fillId="0" borderId="5" xfId="0" applyBorder="1" applyAlignment="1">
      <alignment horizontal="center"/>
    </xf>
    <xf numFmtId="3" fontId="0" fillId="0" borderId="23" xfId="0" applyNumberFormat="1" applyBorder="1"/>
    <xf numFmtId="164" fontId="0" fillId="0" borderId="24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164" fontId="0" fillId="0" borderId="27" xfId="0" applyNumberFormat="1" applyBorder="1"/>
    <xf numFmtId="0" fontId="0" fillId="0" borderId="28" xfId="0" applyBorder="1" applyAlignment="1">
      <alignment horizontal="center"/>
    </xf>
    <xf numFmtId="3" fontId="0" fillId="0" borderId="29" xfId="0" applyNumberFormat="1" applyBorder="1"/>
    <xf numFmtId="164" fontId="0" fillId="0" borderId="30" xfId="0" applyNumberFormat="1" applyBorder="1"/>
    <xf numFmtId="3" fontId="0" fillId="0" borderId="31" xfId="0" applyNumberFormat="1" applyBorder="1"/>
    <xf numFmtId="3" fontId="0" fillId="0" borderId="32" xfId="0" applyNumberFormat="1" applyBorder="1"/>
    <xf numFmtId="164" fontId="0" fillId="0" borderId="33" xfId="0" applyNumberFormat="1" applyBorder="1"/>
    <xf numFmtId="3" fontId="0" fillId="0" borderId="34" xfId="0" applyNumberFormat="1" applyBorder="1"/>
    <xf numFmtId="3" fontId="0" fillId="0" borderId="35" xfId="0" applyNumberFormat="1" applyBorder="1"/>
    <xf numFmtId="3" fontId="0" fillId="0" borderId="36" xfId="0" applyNumberForma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35D00-3001-46FA-8FFD-783932FD5B51}">
  <dimension ref="A2:T48"/>
  <sheetViews>
    <sheetView showGridLines="0" tabSelected="1" zoomScale="103" zoomScaleNormal="70" workbookViewId="0">
      <selection activeCell="A2" sqref="A2"/>
    </sheetView>
  </sheetViews>
  <sheetFormatPr defaultRowHeight="14.4" x14ac:dyDescent="0.3"/>
  <cols>
    <col min="1" max="1" width="28.77734375" bestFit="1" customWidth="1"/>
    <col min="2" max="2" width="8.88671875" customWidth="1"/>
    <col min="16" max="16" width="7.44140625" customWidth="1"/>
    <col min="17" max="17" width="8.33203125" customWidth="1"/>
    <col min="18" max="18" width="8.109375" customWidth="1"/>
    <col min="19" max="19" width="7.88671875" customWidth="1"/>
  </cols>
  <sheetData>
    <row r="2" spans="1:20" ht="23.4" x14ac:dyDescent="0.45"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4" spans="1:20" ht="15" thickBot="1" x14ac:dyDescent="0.35">
      <c r="B4" s="1">
        <v>2019</v>
      </c>
      <c r="C4" s="1">
        <v>2018</v>
      </c>
      <c r="D4" s="1">
        <v>2017</v>
      </c>
      <c r="E4" s="1">
        <v>2016</v>
      </c>
      <c r="F4" s="1">
        <v>2015</v>
      </c>
      <c r="G4" s="1">
        <v>2014</v>
      </c>
      <c r="H4" s="1">
        <v>2013</v>
      </c>
      <c r="I4" s="1">
        <v>2012</v>
      </c>
      <c r="J4" s="1">
        <v>2011</v>
      </c>
      <c r="K4" s="1">
        <v>2010</v>
      </c>
      <c r="L4" s="1">
        <v>2009</v>
      </c>
      <c r="M4" s="1">
        <v>2008</v>
      </c>
      <c r="N4" s="1">
        <v>2007</v>
      </c>
      <c r="O4" s="1">
        <v>2006</v>
      </c>
    </row>
    <row r="5" spans="1:20" x14ac:dyDescent="0.3">
      <c r="A5" s="2" t="s">
        <v>1</v>
      </c>
      <c r="B5" s="3">
        <v>65712</v>
      </c>
      <c r="C5" s="3">
        <v>63285.628225806453</v>
      </c>
      <c r="D5" s="3">
        <v>62970.108731466236</v>
      </c>
      <c r="E5" s="3">
        <v>61257.234965034972</v>
      </c>
      <c r="F5" s="3">
        <v>60623.613096940237</v>
      </c>
      <c r="G5" s="3">
        <v>59443.385893325561</v>
      </c>
      <c r="H5" s="3">
        <v>58932.418397626112</v>
      </c>
      <c r="I5" s="3">
        <v>58991.290332326287</v>
      </c>
      <c r="J5" s="3">
        <v>59246.327777777777</v>
      </c>
      <c r="K5" s="3">
        <v>59687.745842485099</v>
      </c>
      <c r="L5" s="3">
        <v>60484.797528517105</v>
      </c>
      <c r="M5" s="3">
        <v>63732.590718659361</v>
      </c>
      <c r="N5" s="3">
        <v>63567.152274225453</v>
      </c>
      <c r="O5" s="39">
        <v>62112.057672849915</v>
      </c>
      <c r="Q5" s="4"/>
      <c r="T5" s="4"/>
    </row>
    <row r="6" spans="1:20" x14ac:dyDescent="0.3">
      <c r="A6" s="5" t="s">
        <v>2</v>
      </c>
      <c r="B6" s="6">
        <v>86738</v>
      </c>
      <c r="C6" s="6">
        <v>85054.527419354839</v>
      </c>
      <c r="D6" s="6">
        <v>84302.464579901163</v>
      </c>
      <c r="E6" s="6">
        <v>83935.648951048963</v>
      </c>
      <c r="F6" s="6">
        <v>82440.505290248795</v>
      </c>
      <c r="G6" s="6">
        <v>81948.053337219477</v>
      </c>
      <c r="H6" s="6">
        <v>81753.081008902082</v>
      </c>
      <c r="I6" s="6">
        <v>81672.121450151069</v>
      </c>
      <c r="J6" s="6">
        <v>82125.062962962969</v>
      </c>
      <c r="K6" s="6">
        <v>82119.251333542517</v>
      </c>
      <c r="L6" s="6">
        <v>83429.300380228131</v>
      </c>
      <c r="M6" s="6">
        <v>87022.443441830488</v>
      </c>
      <c r="N6" s="6">
        <v>89927.3503625577</v>
      </c>
      <c r="O6" s="40">
        <v>90144.592917369315</v>
      </c>
      <c r="Q6" s="4"/>
      <c r="T6" s="4"/>
    </row>
    <row r="7" spans="1:20" x14ac:dyDescent="0.3">
      <c r="A7" s="5" t="s">
        <v>3</v>
      </c>
      <c r="B7" s="6">
        <v>48867</v>
      </c>
      <c r="C7" s="6">
        <v>42983.996774193547</v>
      </c>
      <c r="D7" s="6">
        <v>43853.437397034606</v>
      </c>
      <c r="E7" s="6">
        <v>48489.064615384617</v>
      </c>
      <c r="F7" s="6">
        <v>41608.830712038893</v>
      </c>
      <c r="G7" s="6">
        <v>43929.19061498106</v>
      </c>
      <c r="H7" s="6">
        <v>45301.829376854599</v>
      </c>
      <c r="I7" s="6">
        <v>44221.362235649547</v>
      </c>
      <c r="J7" s="6">
        <v>45168.55</v>
      </c>
      <c r="K7" s="6">
        <v>41789.532161907751</v>
      </c>
      <c r="L7" s="6">
        <v>43948.761406844103</v>
      </c>
      <c r="M7" s="6">
        <v>48508.991621011926</v>
      </c>
      <c r="N7" s="6">
        <v>48271.69775873435</v>
      </c>
      <c r="O7" s="40">
        <v>45692.76323777403</v>
      </c>
      <c r="Q7" s="4"/>
    </row>
    <row r="8" spans="1:20" x14ac:dyDescent="0.3">
      <c r="A8" s="5" t="s">
        <v>4</v>
      </c>
      <c r="B8" s="6">
        <v>101147</v>
      </c>
      <c r="C8" s="6">
        <v>99943.820967741936</v>
      </c>
      <c r="D8" s="6">
        <v>101323.47199341023</v>
      </c>
      <c r="E8" s="6">
        <v>102582.34489510491</v>
      </c>
      <c r="F8" s="6">
        <v>99160.774949957107</v>
      </c>
      <c r="G8" s="6">
        <v>96622.505683474214</v>
      </c>
      <c r="H8" s="6">
        <v>97258.228486646884</v>
      </c>
      <c r="I8" s="6">
        <v>102407.66737160122</v>
      </c>
      <c r="J8" s="6">
        <v>98706.338888888888</v>
      </c>
      <c r="K8" s="6">
        <v>97147.930655789154</v>
      </c>
      <c r="L8" s="6">
        <v>96711.1216730038</v>
      </c>
      <c r="M8" s="6">
        <v>102687.02223654528</v>
      </c>
      <c r="N8" s="6">
        <v>105542.26928147662</v>
      </c>
      <c r="O8" s="40">
        <v>108681.67892074199</v>
      </c>
      <c r="Q8" s="4"/>
    </row>
    <row r="9" spans="1:20" x14ac:dyDescent="0.3">
      <c r="A9" s="5" t="s">
        <v>5</v>
      </c>
      <c r="B9" s="6">
        <v>77358</v>
      </c>
      <c r="C9" s="6">
        <v>77840.801612903233</v>
      </c>
      <c r="D9" s="6">
        <v>77027.129324546957</v>
      </c>
      <c r="E9" s="6">
        <v>77363.906013986023</v>
      </c>
      <c r="F9" s="6">
        <v>74753.7246211038</v>
      </c>
      <c r="G9" s="6">
        <v>75617.853978431944</v>
      </c>
      <c r="H9" s="6">
        <v>73081.838278931755</v>
      </c>
      <c r="I9" s="6">
        <v>71706.841087613298</v>
      </c>
      <c r="J9" s="6">
        <v>73212.656481481477</v>
      </c>
      <c r="K9" s="6">
        <v>74592.388766865392</v>
      </c>
      <c r="L9" s="6">
        <v>78171.00950570342</v>
      </c>
      <c r="M9" s="6">
        <v>77673.673864002572</v>
      </c>
      <c r="N9" s="6">
        <v>79866.100856954523</v>
      </c>
      <c r="O9" s="40">
        <v>83261.770320404728</v>
      </c>
      <c r="Q9" s="4"/>
    </row>
    <row r="10" spans="1:20" x14ac:dyDescent="0.3">
      <c r="A10" s="5" t="s">
        <v>6</v>
      </c>
      <c r="B10" s="6">
        <v>112380</v>
      </c>
      <c r="C10" s="6">
        <v>110233.08709677419</v>
      </c>
      <c r="D10" s="6">
        <v>104981.4909390445</v>
      </c>
      <c r="E10" s="6">
        <v>104973.51944055945</v>
      </c>
      <c r="F10" s="6">
        <v>115483.22762367745</v>
      </c>
      <c r="G10" s="6">
        <v>105366.68901194987</v>
      </c>
      <c r="H10" s="6">
        <v>106243.02551928784</v>
      </c>
      <c r="I10" s="6">
        <v>100421.04199395771</v>
      </c>
      <c r="J10" s="6">
        <v>104871.23240740741</v>
      </c>
      <c r="K10" s="6">
        <v>105981.94603074992</v>
      </c>
      <c r="L10" s="6">
        <v>107537.22718631178</v>
      </c>
      <c r="M10" s="6">
        <v>100166.08830164357</v>
      </c>
      <c r="N10" s="6">
        <v>123223.05800922876</v>
      </c>
      <c r="O10" s="40">
        <v>117000.29241146712</v>
      </c>
      <c r="Q10" s="4"/>
    </row>
    <row r="11" spans="1:20" x14ac:dyDescent="0.3">
      <c r="A11" s="5" t="s">
        <v>7</v>
      </c>
      <c r="B11" s="6">
        <v>103014</v>
      </c>
      <c r="C11" s="6">
        <v>99551.459677419363</v>
      </c>
      <c r="D11" s="6">
        <v>97765.64415156508</v>
      </c>
      <c r="E11" s="6">
        <v>96054.193846153852</v>
      </c>
      <c r="F11" s="6">
        <v>92266.36745782099</v>
      </c>
      <c r="G11" s="6">
        <v>94469.972019819295</v>
      </c>
      <c r="H11" s="6">
        <v>93564.378338278926</v>
      </c>
      <c r="I11" s="6">
        <v>91899.222960725077</v>
      </c>
      <c r="J11" s="6">
        <v>98681.702777777784</v>
      </c>
      <c r="K11" s="6">
        <v>97889.763727643556</v>
      </c>
      <c r="L11" s="6">
        <v>95418.829847908739</v>
      </c>
      <c r="M11" s="6">
        <v>97280.121173058331</v>
      </c>
      <c r="N11" s="6">
        <v>108746.93572841135</v>
      </c>
      <c r="O11" s="40">
        <v>103144.91028667791</v>
      </c>
      <c r="Q11" s="4"/>
    </row>
    <row r="12" spans="1:20" x14ac:dyDescent="0.3">
      <c r="A12" s="5" t="s">
        <v>8</v>
      </c>
      <c r="B12" s="6">
        <v>76441</v>
      </c>
      <c r="C12" s="6">
        <v>76073.132258064521</v>
      </c>
      <c r="D12" s="6">
        <v>78182.457990115334</v>
      </c>
      <c r="E12" s="6">
        <v>78913.012867132871</v>
      </c>
      <c r="F12" s="6">
        <v>76819.9816985988</v>
      </c>
      <c r="G12" s="6">
        <v>68619.626930923929</v>
      </c>
      <c r="H12" s="6">
        <v>74542.459940652814</v>
      </c>
      <c r="I12" s="6">
        <v>72386.657401812699</v>
      </c>
      <c r="J12" s="6">
        <v>72366.816666666666</v>
      </c>
      <c r="K12" s="6">
        <v>74454.04047693756</v>
      </c>
      <c r="L12" s="6">
        <v>72940.419201520912</v>
      </c>
      <c r="M12" s="7">
        <v>84642.378021269731</v>
      </c>
      <c r="N12" s="6">
        <v>82991.840804218868</v>
      </c>
      <c r="O12" s="40">
        <v>78667.239460370998</v>
      </c>
      <c r="Q12" s="4"/>
    </row>
    <row r="13" spans="1:20" x14ac:dyDescent="0.3">
      <c r="A13" s="5" t="s">
        <v>9</v>
      </c>
      <c r="B13" s="6">
        <v>103932</v>
      </c>
      <c r="C13" s="6">
        <v>96422.787096774191</v>
      </c>
      <c r="D13" s="6">
        <v>102263.80724876442</v>
      </c>
      <c r="E13" s="6">
        <v>101787.05874125875</v>
      </c>
      <c r="F13" s="6">
        <v>96410.837861023741</v>
      </c>
      <c r="G13" s="6">
        <v>98379.540367239882</v>
      </c>
      <c r="H13" s="6">
        <v>100153.53026706232</v>
      </c>
      <c r="I13" s="6">
        <v>104360.9909365559</v>
      </c>
      <c r="J13" s="6">
        <v>107616.39907407407</v>
      </c>
      <c r="K13" s="6">
        <v>103769.56604957642</v>
      </c>
      <c r="L13" s="6">
        <v>107327.66634980988</v>
      </c>
      <c r="M13" s="6">
        <v>107621.09506928778</v>
      </c>
      <c r="N13" s="6">
        <v>109833.11470006594</v>
      </c>
      <c r="O13" s="40">
        <v>110666.14704890388</v>
      </c>
      <c r="Q13" s="4"/>
    </row>
    <row r="14" spans="1:20" x14ac:dyDescent="0.3">
      <c r="A14" s="5" t="s">
        <v>10</v>
      </c>
      <c r="B14" s="6">
        <v>103516</v>
      </c>
      <c r="C14" s="6">
        <v>97937.056451612909</v>
      </c>
      <c r="D14" s="6">
        <v>96533.084843492601</v>
      </c>
      <c r="E14" s="6">
        <v>95735.228811188819</v>
      </c>
      <c r="F14" s="6">
        <v>91105.524449528166</v>
      </c>
      <c r="G14" s="6">
        <v>93283.475080151562</v>
      </c>
      <c r="H14" s="6">
        <v>95090.417804154305</v>
      </c>
      <c r="I14" s="6">
        <v>92745.548338368579</v>
      </c>
      <c r="J14" s="6">
        <v>91260.367592592593</v>
      </c>
      <c r="K14" s="6">
        <v>97956.552557263887</v>
      </c>
      <c r="L14" s="6">
        <v>100238.72908745246</v>
      </c>
      <c r="M14" s="6">
        <v>97167.42636158556</v>
      </c>
      <c r="N14" s="6">
        <v>101375.45121951221</v>
      </c>
      <c r="O14" s="40">
        <v>102423.16897133221</v>
      </c>
      <c r="Q14" s="4"/>
    </row>
    <row r="15" spans="1:20" x14ac:dyDescent="0.3">
      <c r="A15" s="5" t="s">
        <v>11</v>
      </c>
      <c r="B15" s="6">
        <v>92331</v>
      </c>
      <c r="C15" s="6">
        <v>90532.258870967751</v>
      </c>
      <c r="D15" s="6">
        <v>83989.367380560143</v>
      </c>
      <c r="E15" s="6">
        <v>89496.272727272735</v>
      </c>
      <c r="F15" s="6">
        <v>84835.015727766659</v>
      </c>
      <c r="G15" s="6">
        <v>88238.370445934139</v>
      </c>
      <c r="H15" s="6">
        <v>87710.612759643918</v>
      </c>
      <c r="I15" s="6">
        <v>88014.394259818742</v>
      </c>
      <c r="J15" s="6">
        <v>91649.852777777778</v>
      </c>
      <c r="K15" s="6">
        <v>85674.563853153435</v>
      </c>
      <c r="L15" s="6">
        <v>91757.537072243344</v>
      </c>
      <c r="M15" s="6">
        <v>95960.856912665156</v>
      </c>
      <c r="N15" s="6">
        <v>95789.208965062644</v>
      </c>
      <c r="O15" s="40">
        <v>96940.242495784158</v>
      </c>
      <c r="Q15" s="4"/>
    </row>
    <row r="16" spans="1:20" x14ac:dyDescent="0.3">
      <c r="A16" s="5" t="s">
        <v>12</v>
      </c>
      <c r="B16" s="6">
        <v>121618</v>
      </c>
      <c r="C16" s="6">
        <v>119531.23225806451</v>
      </c>
      <c r="D16" s="6">
        <v>116339.61367380562</v>
      </c>
      <c r="E16" s="6">
        <v>128586.50097902099</v>
      </c>
      <c r="F16" s="6">
        <v>120532.02516442665</v>
      </c>
      <c r="G16" s="6">
        <v>119081.75167589624</v>
      </c>
      <c r="H16" s="6">
        <v>123477.23323442136</v>
      </c>
      <c r="I16" s="6">
        <v>124989.74138972811</v>
      </c>
      <c r="J16" s="6">
        <v>116086.52870370371</v>
      </c>
      <c r="K16" s="6">
        <v>121377.96391590839</v>
      </c>
      <c r="L16" s="6">
        <v>122773.74524714828</v>
      </c>
      <c r="M16" s="6">
        <v>128425.53722204319</v>
      </c>
      <c r="N16" s="6">
        <v>134910.44396835862</v>
      </c>
      <c r="O16" s="40">
        <v>132360.69106239462</v>
      </c>
      <c r="Q16" s="4"/>
    </row>
    <row r="17" spans="1:17" x14ac:dyDescent="0.3">
      <c r="A17" s="5" t="s">
        <v>13</v>
      </c>
      <c r="B17" s="6">
        <v>110389</v>
      </c>
      <c r="C17" s="6">
        <v>110543.7064516129</v>
      </c>
      <c r="D17" s="6">
        <v>107741.96457990116</v>
      </c>
      <c r="E17" s="6">
        <v>106069.69594405594</v>
      </c>
      <c r="F17" s="6">
        <v>107516.0185873606</v>
      </c>
      <c r="G17" s="6">
        <v>108308.00495482367</v>
      </c>
      <c r="H17" s="6">
        <v>110901.22433234421</v>
      </c>
      <c r="I17" s="6">
        <v>109051.95317220544</v>
      </c>
      <c r="J17" s="6">
        <v>108996.0212962963</v>
      </c>
      <c r="K17" s="6">
        <v>106331.39472858488</v>
      </c>
      <c r="L17" s="6">
        <v>115897.9819391635</v>
      </c>
      <c r="M17" s="6">
        <v>116828.99613277473</v>
      </c>
      <c r="N17" s="6">
        <v>120797.63414634149</v>
      </c>
      <c r="O17" s="40">
        <v>120782.06306913997</v>
      </c>
      <c r="Q17" s="4"/>
    </row>
    <row r="18" spans="1:17" x14ac:dyDescent="0.3">
      <c r="A18" s="5" t="s">
        <v>14</v>
      </c>
      <c r="B18" s="6">
        <v>86290</v>
      </c>
      <c r="C18" s="6">
        <v>84841.99838709677</v>
      </c>
      <c r="D18" s="6">
        <v>84786.721581548612</v>
      </c>
      <c r="E18" s="6">
        <v>84189.757762237772</v>
      </c>
      <c r="F18" s="6">
        <v>83412.222190448956</v>
      </c>
      <c r="G18" s="6">
        <v>80085.773826872639</v>
      </c>
      <c r="H18" s="6">
        <v>81266.959050445104</v>
      </c>
      <c r="I18" s="6">
        <v>80244.736858006043</v>
      </c>
      <c r="J18" s="6">
        <v>82959.171296296292</v>
      </c>
      <c r="K18" s="6">
        <v>83508.697521179798</v>
      </c>
      <c r="L18" s="6">
        <v>85738.082699619772</v>
      </c>
      <c r="M18" s="6">
        <v>88302.509506928778</v>
      </c>
      <c r="N18" s="6">
        <v>90290.662821357953</v>
      </c>
      <c r="O18" s="40">
        <v>91165.030016863413</v>
      </c>
      <c r="Q18" s="4"/>
    </row>
    <row r="19" spans="1:17" x14ac:dyDescent="0.3">
      <c r="A19" s="5" t="s">
        <v>15</v>
      </c>
      <c r="B19" s="6">
        <v>87947</v>
      </c>
      <c r="C19" s="6">
        <v>94258.669354838712</v>
      </c>
      <c r="D19" s="6">
        <v>85052.854200988484</v>
      </c>
      <c r="E19" s="6">
        <v>83138.236363636373</v>
      </c>
      <c r="F19" s="6">
        <v>92566.360594795551</v>
      </c>
      <c r="G19" s="6">
        <v>95736.233459632771</v>
      </c>
      <c r="H19" s="6">
        <v>88238.466765578632</v>
      </c>
      <c r="I19" s="6">
        <v>99168.204833836862</v>
      </c>
      <c r="J19" s="6">
        <v>95795.758333333331</v>
      </c>
      <c r="K19" s="6">
        <v>105483.41512394101</v>
      </c>
      <c r="L19" s="6">
        <v>89177.770912547523</v>
      </c>
      <c r="M19" s="6">
        <v>97664.753464389301</v>
      </c>
      <c r="N19" s="6">
        <v>98684.433421226116</v>
      </c>
      <c r="O19" s="40">
        <v>98483.717706576732</v>
      </c>
      <c r="Q19" s="4"/>
    </row>
    <row r="20" spans="1:17" x14ac:dyDescent="0.3">
      <c r="A20" s="5" t="s">
        <v>16</v>
      </c>
      <c r="B20" s="6">
        <v>59140</v>
      </c>
      <c r="C20" s="6">
        <v>64500.517741935488</v>
      </c>
      <c r="D20" s="6">
        <v>63021.247940691937</v>
      </c>
      <c r="E20" s="6">
        <v>57679.510489510496</v>
      </c>
      <c r="F20" s="6">
        <v>60845.347154704032</v>
      </c>
      <c r="G20" s="6">
        <v>61453.008160886042</v>
      </c>
      <c r="H20" s="6">
        <v>64983.565281899108</v>
      </c>
      <c r="I20" s="6">
        <v>61053.706042296079</v>
      </c>
      <c r="J20" s="6">
        <v>61769.769444444442</v>
      </c>
      <c r="K20" s="6">
        <v>63040.306557891439</v>
      </c>
      <c r="L20" s="6">
        <v>59251.519961977181</v>
      </c>
      <c r="M20" s="6">
        <v>63982.479213664192</v>
      </c>
      <c r="N20" s="6">
        <v>66307.029334212275</v>
      </c>
      <c r="O20" s="40">
        <v>72436.932546374373</v>
      </c>
      <c r="Q20" s="4"/>
    </row>
    <row r="21" spans="1:17" x14ac:dyDescent="0.3">
      <c r="A21" s="5" t="s">
        <v>17</v>
      </c>
      <c r="B21" s="6">
        <v>54402</v>
      </c>
      <c r="C21" s="6">
        <v>58495.550806451618</v>
      </c>
      <c r="D21" s="6">
        <v>56440.988467874799</v>
      </c>
      <c r="E21" s="6">
        <v>54058.194125874128</v>
      </c>
      <c r="F21" s="6">
        <v>59543.203031169578</v>
      </c>
      <c r="G21" s="6">
        <v>59194.121830370153</v>
      </c>
      <c r="H21" s="6">
        <v>55150.592581602374</v>
      </c>
      <c r="I21" s="6">
        <v>59083.157401812692</v>
      </c>
      <c r="J21" s="6">
        <v>55126.231481481482</v>
      </c>
      <c r="K21" s="6">
        <v>59529.122372136808</v>
      </c>
      <c r="L21" s="6">
        <v>58820.354562737637</v>
      </c>
      <c r="M21" s="6">
        <v>60722.904286174671</v>
      </c>
      <c r="N21" s="6">
        <v>68651.021094265001</v>
      </c>
      <c r="O21" s="40">
        <v>65331.049578414844</v>
      </c>
      <c r="Q21" s="4"/>
    </row>
    <row r="22" spans="1:17" ht="15" thickBot="1" x14ac:dyDescent="0.35">
      <c r="A22" s="8" t="s">
        <v>18</v>
      </c>
      <c r="B22" s="9">
        <v>50177</v>
      </c>
      <c r="C22" s="9">
        <v>52110.483870967742</v>
      </c>
      <c r="D22" s="9">
        <v>49188.613673805608</v>
      </c>
      <c r="E22" s="9">
        <v>50343.31468531469</v>
      </c>
      <c r="F22" s="9">
        <v>48004.336574206463</v>
      </c>
      <c r="G22" s="9">
        <v>47266.005537744102</v>
      </c>
      <c r="H22" s="9">
        <v>47671.532937685457</v>
      </c>
      <c r="I22" s="9">
        <v>45061.945921450155</v>
      </c>
      <c r="J22" s="9">
        <v>45425.469444444447</v>
      </c>
      <c r="K22" s="9">
        <v>45733.651082522752</v>
      </c>
      <c r="L22" s="9">
        <v>47518.521863117865</v>
      </c>
      <c r="M22" s="9">
        <v>49512.220431840156</v>
      </c>
      <c r="N22" s="9">
        <v>48805.391232696114</v>
      </c>
      <c r="O22" s="41">
        <v>49850.147048903877</v>
      </c>
      <c r="Q22" s="4"/>
    </row>
    <row r="23" spans="1:17" x14ac:dyDescent="0.3">
      <c r="A23" s="10"/>
      <c r="B23" t="s">
        <v>31</v>
      </c>
      <c r="C23" s="11"/>
      <c r="D23" s="11"/>
      <c r="E23" s="11"/>
      <c r="F23" s="11"/>
      <c r="G23" s="12"/>
    </row>
    <row r="24" spans="1:17" s="20" customFormat="1" ht="13.8" x14ac:dyDescent="0.3">
      <c r="A24" s="19" t="s">
        <v>19</v>
      </c>
    </row>
    <row r="25" spans="1:17" s="20" customFormat="1" ht="13.8" x14ac:dyDescent="0.3">
      <c r="A25" s="19" t="s">
        <v>20</v>
      </c>
    </row>
    <row r="26" spans="1:17" s="20" customFormat="1" ht="13.8" x14ac:dyDescent="0.3">
      <c r="A26" s="20" t="s">
        <v>21</v>
      </c>
    </row>
    <row r="29" spans="1:17" x14ac:dyDescent="0.3">
      <c r="C29" s="43" t="s">
        <v>22</v>
      </c>
      <c r="D29" s="43"/>
      <c r="E29" s="43" t="s">
        <v>23</v>
      </c>
      <c r="F29" s="43"/>
      <c r="G29" s="43" t="s">
        <v>24</v>
      </c>
      <c r="H29" s="43"/>
    </row>
    <row r="30" spans="1:17" ht="14.4" customHeight="1" x14ac:dyDescent="0.3">
      <c r="B30" t="s">
        <v>25</v>
      </c>
      <c r="C30" s="44" t="s">
        <v>26</v>
      </c>
      <c r="D30" s="44"/>
      <c r="E30" s="44" t="s">
        <v>27</v>
      </c>
      <c r="F30" s="44"/>
      <c r="G30" s="44" t="s">
        <v>28</v>
      </c>
      <c r="H30" s="44"/>
    </row>
    <row r="31" spans="1:17" x14ac:dyDescent="0.3">
      <c r="B31" s="13"/>
      <c r="C31" s="14" t="s">
        <v>29</v>
      </c>
      <c r="D31" s="15" t="s">
        <v>30</v>
      </c>
      <c r="E31" s="16" t="s">
        <v>29</v>
      </c>
      <c r="F31" s="15" t="s">
        <v>30</v>
      </c>
      <c r="G31" s="17" t="s">
        <v>29</v>
      </c>
      <c r="H31" s="18" t="s">
        <v>30</v>
      </c>
    </row>
    <row r="32" spans="1:17" x14ac:dyDescent="0.3">
      <c r="A32" s="5" t="s">
        <v>2</v>
      </c>
      <c r="B32" s="21">
        <v>2006</v>
      </c>
      <c r="C32" s="22">
        <f>O6-$O6</f>
        <v>0</v>
      </c>
      <c r="D32" s="23">
        <v>0</v>
      </c>
      <c r="E32" s="24">
        <f>B6-O6</f>
        <v>-3406.5929173693148</v>
      </c>
      <c r="F32" s="23">
        <f>E32/O6</f>
        <v>-3.7790318943388593E-2</v>
      </c>
      <c r="G32" s="25">
        <v>-3406.5929173693148</v>
      </c>
      <c r="H32" s="26">
        <v>6.9469135532644707E-2</v>
      </c>
    </row>
    <row r="33" spans="1:8" x14ac:dyDescent="0.3">
      <c r="A33" s="5" t="s">
        <v>3</v>
      </c>
      <c r="B33" s="27">
        <v>2019</v>
      </c>
      <c r="C33" s="28">
        <f>B7-$O7</f>
        <v>3174.2367622259699</v>
      </c>
      <c r="D33" s="29">
        <f>C33/O7</f>
        <v>6.9469135532644707E-2</v>
      </c>
      <c r="E33" s="30">
        <f>B7-B7</f>
        <v>0</v>
      </c>
      <c r="F33" s="29">
        <v>0</v>
      </c>
      <c r="G33" s="31">
        <v>3174.2367622259699</v>
      </c>
      <c r="H33" s="32">
        <v>-6.9327958452286967E-2</v>
      </c>
    </row>
    <row r="34" spans="1:8" x14ac:dyDescent="0.3">
      <c r="A34" s="5" t="s">
        <v>4</v>
      </c>
      <c r="B34" s="27">
        <v>2006</v>
      </c>
      <c r="C34" s="28">
        <f>O8-$O8</f>
        <v>0</v>
      </c>
      <c r="D34" s="29">
        <v>0</v>
      </c>
      <c r="E34" s="30">
        <f>$B8-O8</f>
        <v>-7534.6789207419934</v>
      </c>
      <c r="F34" s="29">
        <f>E34/O8</f>
        <v>-6.9327958452286967E-2</v>
      </c>
      <c r="G34" s="31">
        <v>-7534.6789207419934</v>
      </c>
      <c r="H34" s="32">
        <v>-7.0906134924660705E-2</v>
      </c>
    </row>
    <row r="35" spans="1:8" x14ac:dyDescent="0.3">
      <c r="A35" s="5" t="s">
        <v>5</v>
      </c>
      <c r="B35" s="27">
        <v>2006</v>
      </c>
      <c r="C35" s="28">
        <f>O9-$O9</f>
        <v>0</v>
      </c>
      <c r="D35" s="29">
        <v>0</v>
      </c>
      <c r="E35" s="30">
        <f>$B9-O9</f>
        <v>-5903.7703204047284</v>
      </c>
      <c r="F35" s="29">
        <f>E35/O9</f>
        <v>-7.0906134924660705E-2</v>
      </c>
      <c r="G35" s="31">
        <v>-5903.7703204047284</v>
      </c>
      <c r="H35" s="32">
        <v>-7.0906134924660705E-2</v>
      </c>
    </row>
    <row r="36" spans="1:8" x14ac:dyDescent="0.3">
      <c r="A36" s="5" t="s">
        <v>6</v>
      </c>
      <c r="B36" s="27">
        <v>2007</v>
      </c>
      <c r="C36" s="28">
        <f>N10-$O10</f>
        <v>6222.7655977616378</v>
      </c>
      <c r="D36" s="29">
        <f>C36/N10</f>
        <v>5.0500009481144234E-2</v>
      </c>
      <c r="E36" s="30">
        <f>$B10-N10</f>
        <v>-10843.058009228756</v>
      </c>
      <c r="F36" s="29">
        <f>E36/N10</f>
        <v>-8.7995365351318161E-2</v>
      </c>
      <c r="G36" s="31">
        <v>-4620.2924114671187</v>
      </c>
      <c r="H36" s="32">
        <v>-3.9489580036419523E-2</v>
      </c>
    </row>
    <row r="37" spans="1:8" x14ac:dyDescent="0.3">
      <c r="A37" s="5" t="s">
        <v>7</v>
      </c>
      <c r="B37" s="27">
        <v>2007</v>
      </c>
      <c r="C37" s="28">
        <f>N11-$O11</f>
        <v>5602.0254417334363</v>
      </c>
      <c r="D37" s="29">
        <f>C37/N11</f>
        <v>5.1514329155206207E-2</v>
      </c>
      <c r="E37" s="30">
        <f>$B11-N11</f>
        <v>-5732.9357284113503</v>
      </c>
      <c r="F37" s="29">
        <f>E37/N11</f>
        <v>-5.2718135826180866E-2</v>
      </c>
      <c r="G37" s="31">
        <v>-130.91028667791397</v>
      </c>
      <c r="H37" s="32">
        <v>-1.2691880415045763E-3</v>
      </c>
    </row>
    <row r="38" spans="1:8" x14ac:dyDescent="0.3">
      <c r="A38" s="5" t="s">
        <v>8</v>
      </c>
      <c r="B38" s="27">
        <v>2008</v>
      </c>
      <c r="C38" s="28">
        <f>M12-$O12</f>
        <v>5975.138560898733</v>
      </c>
      <c r="D38" s="29">
        <f>C38/M12</f>
        <v>7.0592753896839291E-2</v>
      </c>
      <c r="E38" s="30">
        <f>$B12-M12</f>
        <v>-8201.3780212697311</v>
      </c>
      <c r="F38" s="29">
        <f>E38/M12</f>
        <v>-9.6894466022786035E-2</v>
      </c>
      <c r="G38" s="31">
        <v>-2226.2394603709981</v>
      </c>
      <c r="H38" s="32">
        <v>-2.8299448101168936E-2</v>
      </c>
    </row>
    <row r="39" spans="1:8" x14ac:dyDescent="0.3">
      <c r="A39" s="5" t="s">
        <v>9</v>
      </c>
      <c r="B39" s="27">
        <v>2006</v>
      </c>
      <c r="C39" s="28">
        <f>O13-$O13</f>
        <v>0</v>
      </c>
      <c r="D39" s="29">
        <v>0</v>
      </c>
      <c r="E39" s="30">
        <f>$B13-O13</f>
        <v>-6734.1470489038766</v>
      </c>
      <c r="F39" s="29">
        <f>E39/O13</f>
        <v>-6.0851012061782776E-2</v>
      </c>
      <c r="G39" s="31">
        <v>-6734.1470489038766</v>
      </c>
      <c r="H39" s="32">
        <v>-6.0851012061782776E-2</v>
      </c>
    </row>
    <row r="40" spans="1:8" x14ac:dyDescent="0.3">
      <c r="A40" s="5" t="s">
        <v>10</v>
      </c>
      <c r="B40" s="27">
        <v>2019</v>
      </c>
      <c r="C40" s="28">
        <f>B14-$O14</f>
        <v>1092.8310286677879</v>
      </c>
      <c r="D40" s="29">
        <f>C40/B14</f>
        <v>1.0557121881330305E-2</v>
      </c>
      <c r="E40" s="30">
        <f>B14-B14</f>
        <v>0</v>
      </c>
      <c r="F40" s="29">
        <f>E40/B14</f>
        <v>0</v>
      </c>
      <c r="G40" s="31">
        <v>1092.8310286677879</v>
      </c>
      <c r="H40" s="32">
        <v>1.0669763879046414E-2</v>
      </c>
    </row>
    <row r="41" spans="1:8" x14ac:dyDescent="0.3">
      <c r="A41" s="5" t="s">
        <v>11</v>
      </c>
      <c r="B41" s="27">
        <v>2006</v>
      </c>
      <c r="C41" s="28">
        <f>O15-$O15</f>
        <v>0</v>
      </c>
      <c r="D41" s="29">
        <v>0</v>
      </c>
      <c r="E41" s="30">
        <f>$B15-O15</f>
        <v>-4609.2424957841577</v>
      </c>
      <c r="F41" s="29">
        <f>E41/O15</f>
        <v>-4.754725568160828E-2</v>
      </c>
      <c r="G41" s="31">
        <v>-4609.2424957841577</v>
      </c>
      <c r="H41" s="32">
        <v>-4.754725568160828E-2</v>
      </c>
    </row>
    <row r="42" spans="1:8" x14ac:dyDescent="0.3">
      <c r="A42" s="5" t="s">
        <v>12</v>
      </c>
      <c r="B42" s="27">
        <v>2007</v>
      </c>
      <c r="C42" s="28">
        <f>N16-$O16</f>
        <v>2549.7529059640074</v>
      </c>
      <c r="D42" s="29">
        <f>C42/N16</f>
        <v>1.8899596139213777E-2</v>
      </c>
      <c r="E42" s="30">
        <f>$B16-N16</f>
        <v>-13292.443968358624</v>
      </c>
      <c r="F42" s="29">
        <f>E42/N16</f>
        <v>-9.852790916228979E-2</v>
      </c>
      <c r="G42" s="31">
        <v>-10742.691062394617</v>
      </c>
      <c r="H42" s="32">
        <v>-8.1162246707600902E-2</v>
      </c>
    </row>
    <row r="43" spans="1:8" x14ac:dyDescent="0.3">
      <c r="A43" s="5" t="s">
        <v>13</v>
      </c>
      <c r="B43" s="27">
        <v>2007</v>
      </c>
      <c r="C43" s="28">
        <f>N17-$O17</f>
        <v>15.571077201515436</v>
      </c>
      <c r="D43" s="29">
        <f>C43/N17</f>
        <v>1.2890217024161003E-4</v>
      </c>
      <c r="E43" s="30">
        <f>$B17-N17</f>
        <v>-10408.634146341486</v>
      </c>
      <c r="F43" s="29">
        <f>E43/N17</f>
        <v>-8.6165877501639176E-2</v>
      </c>
      <c r="G43" s="31">
        <v>-10393.063069139971</v>
      </c>
      <c r="H43" s="32">
        <v>-8.6048067113993654E-2</v>
      </c>
    </row>
    <row r="44" spans="1:8" x14ac:dyDescent="0.3">
      <c r="A44" s="5" t="s">
        <v>14</v>
      </c>
      <c r="B44" s="27">
        <v>2006</v>
      </c>
      <c r="C44" s="28">
        <f>O18-$O18</f>
        <v>0</v>
      </c>
      <c r="D44" s="29">
        <v>0</v>
      </c>
      <c r="E44" s="30">
        <f>$B18-O18</f>
        <v>-4875.030016863413</v>
      </c>
      <c r="F44" s="29">
        <f>E44/O18</f>
        <v>-5.3474781020328141E-2</v>
      </c>
      <c r="G44" s="31">
        <v>-4875.030016863413</v>
      </c>
      <c r="H44" s="32">
        <v>-0.10698943898492869</v>
      </c>
    </row>
    <row r="45" spans="1:8" x14ac:dyDescent="0.3">
      <c r="A45" s="5" t="s">
        <v>15</v>
      </c>
      <c r="B45" s="27">
        <v>2010</v>
      </c>
      <c r="C45" s="28">
        <f>K19-$O19</f>
        <v>6999.6974173642811</v>
      </c>
      <c r="D45" s="29">
        <f>C45/K19</f>
        <v>6.6358274513010115E-2</v>
      </c>
      <c r="E45" s="30">
        <f>$B19-K19</f>
        <v>-17536.415123941013</v>
      </c>
      <c r="F45" s="29">
        <f>E45/K19</f>
        <v>-0.16624807893578397</v>
      </c>
      <c r="G45" s="31">
        <v>-10536.717706576732</v>
      </c>
      <c r="H45" s="32">
        <v>-0.18356564916469414</v>
      </c>
    </row>
    <row r="46" spans="1:8" x14ac:dyDescent="0.3">
      <c r="A46" s="5" t="s">
        <v>16</v>
      </c>
      <c r="B46" s="27">
        <v>2006</v>
      </c>
      <c r="C46" s="28">
        <f>O20-$O20</f>
        <v>0</v>
      </c>
      <c r="D46" s="29">
        <v>0</v>
      </c>
      <c r="E46" s="30">
        <f>$B20-O20</f>
        <v>-13296.932546374373</v>
      </c>
      <c r="F46" s="29">
        <f>E46/O20</f>
        <v>-0.18356564916469414</v>
      </c>
      <c r="G46" s="31">
        <v>-13296.932546374373</v>
      </c>
      <c r="H46" s="32">
        <v>-0.1672872186952552</v>
      </c>
    </row>
    <row r="47" spans="1:8" x14ac:dyDescent="0.3">
      <c r="A47" s="5" t="s">
        <v>17</v>
      </c>
      <c r="B47" s="27">
        <v>2007</v>
      </c>
      <c r="C47" s="28">
        <f>N21-$O21</f>
        <v>3319.9715158501567</v>
      </c>
      <c r="D47" s="29">
        <f>C47/N21</f>
        <v>4.8360118508528664E-2</v>
      </c>
      <c r="E47" s="30">
        <f>$B21-N21</f>
        <v>-14249.021094265001</v>
      </c>
      <c r="F47" s="29">
        <f>E47/N21</f>
        <v>-0.20755730748271917</v>
      </c>
      <c r="G47" s="31">
        <v>-10929.049578414844</v>
      </c>
      <c r="H47" s="32">
        <v>6.5567098683876482E-3</v>
      </c>
    </row>
    <row r="48" spans="1:8" ht="15" thickBot="1" x14ac:dyDescent="0.35">
      <c r="A48" s="8" t="s">
        <v>18</v>
      </c>
      <c r="B48" s="33">
        <v>2018</v>
      </c>
      <c r="C48" s="34">
        <f>C22-$O22</f>
        <v>2260.3368220638658</v>
      </c>
      <c r="D48" s="35">
        <f>C48/C22</f>
        <v>4.3375855569883985E-2</v>
      </c>
      <c r="E48" s="36">
        <f>$B22-C22</f>
        <v>-1933.4838709677424</v>
      </c>
      <c r="F48" s="35">
        <f>E48/C22</f>
        <v>-3.7103548601761155E-2</v>
      </c>
      <c r="G48" s="37">
        <v>326.85295109612343</v>
      </c>
      <c r="H48" s="38">
        <v>-3.7790318943388593E-2</v>
      </c>
    </row>
  </sheetData>
  <mergeCells count="7">
    <mergeCell ref="B2:O2"/>
    <mergeCell ref="C29:D29"/>
    <mergeCell ref="E29:F29"/>
    <mergeCell ref="G29:H29"/>
    <mergeCell ref="C30:D30"/>
    <mergeCell ref="E30:F30"/>
    <mergeCell ref="G30:H30"/>
  </mergeCells>
  <conditionalFormatting sqref="B6:O6">
    <cfRule type="top10" dxfId="17" priority="16" percent="1" rank="1"/>
  </conditionalFormatting>
  <conditionalFormatting sqref="B7:O7">
    <cfRule type="top10" dxfId="16" priority="17" percent="1" rank="1"/>
  </conditionalFormatting>
  <conditionalFormatting sqref="B8:O8">
    <cfRule type="top10" dxfId="15" priority="18" percent="1" rank="1"/>
  </conditionalFormatting>
  <conditionalFormatting sqref="B9:O9">
    <cfRule type="top10" dxfId="14" priority="15" percent="1" rank="1"/>
  </conditionalFormatting>
  <conditionalFormatting sqref="B10:O10">
    <cfRule type="top10" dxfId="13" priority="14" percent="1" rank="1"/>
  </conditionalFormatting>
  <conditionalFormatting sqref="B22:O22">
    <cfRule type="top10" dxfId="12" priority="13" percent="1" rank="1"/>
  </conditionalFormatting>
  <conditionalFormatting sqref="B21:O21">
    <cfRule type="top10" dxfId="11" priority="12" percent="1" rank="1"/>
  </conditionalFormatting>
  <conditionalFormatting sqref="B20:O20">
    <cfRule type="top10" dxfId="10" priority="11" percent="1" rank="1"/>
  </conditionalFormatting>
  <conditionalFormatting sqref="B19:O19">
    <cfRule type="top10" dxfId="9" priority="10" percent="1" rank="1"/>
  </conditionalFormatting>
  <conditionalFormatting sqref="B18:O18">
    <cfRule type="top10" dxfId="8" priority="9" percent="1" rank="1"/>
  </conditionalFormatting>
  <conditionalFormatting sqref="B17:O17">
    <cfRule type="top10" dxfId="7" priority="8" percent="1" rank="1"/>
  </conditionalFormatting>
  <conditionalFormatting sqref="B16:O16">
    <cfRule type="top10" dxfId="6" priority="7" percent="1" rank="1"/>
  </conditionalFormatting>
  <conditionalFormatting sqref="B15:O15">
    <cfRule type="top10" dxfId="5" priority="6" percent="1" rank="1"/>
  </conditionalFormatting>
  <conditionalFormatting sqref="B14:O14">
    <cfRule type="top10" dxfId="4" priority="5" percent="1" rank="1"/>
  </conditionalFormatting>
  <conditionalFormatting sqref="B13:O13">
    <cfRule type="top10" dxfId="3" priority="4" percent="1" rank="1"/>
  </conditionalFormatting>
  <conditionalFormatting sqref="B12:O12">
    <cfRule type="top10" dxfId="2" priority="3" percent="1" rank="1"/>
  </conditionalFormatting>
  <conditionalFormatting sqref="B11:O11">
    <cfRule type="top10" dxfId="1" priority="2" percent="1" rank="1"/>
  </conditionalFormatting>
  <conditionalFormatting sqref="G23">
    <cfRule type="top10" dxfId="0" priority="1" percent="1" rank="1"/>
  </conditionalFormatting>
  <printOptions horizontalCentered="1"/>
  <pageMargins left="0.2" right="0.2" top="1" bottom="1" header="0" footer="0"/>
  <pageSetup scale="85" orientation="landscape" r:id="rId1"/>
  <rowBreaks count="1" manualBreakCount="1">
    <brk id="2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06CAE2B-BAFA-4986-9366-0EF8C6309720}"/>
</file>

<file path=customXml/itemProps2.xml><?xml version="1.0" encoding="utf-8"?>
<ds:datastoreItem xmlns:ds="http://schemas.openxmlformats.org/officeDocument/2006/customXml" ds:itemID="{4E8FB28F-08B9-4FED-9203-2A911DEBE757}"/>
</file>

<file path=customXml/itemProps3.xml><?xml version="1.0" encoding="utf-8"?>
<ds:datastoreItem xmlns:ds="http://schemas.openxmlformats.org/officeDocument/2006/customXml" ds:itemID="{5F0507AF-655C-4BAF-8CD1-ADD3D566C1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revised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SK1_A</dc:creator>
  <cp:lastModifiedBy>SK1_A</cp:lastModifiedBy>
  <cp:lastPrinted>2020-11-17T00:15:01Z</cp:lastPrinted>
  <dcterms:created xsi:type="dcterms:W3CDTF">2020-11-16T23:57:45Z</dcterms:created>
  <dcterms:modified xsi:type="dcterms:W3CDTF">2020-11-17T00:46:17Z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