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FEBRUARY/"/>
    </mc:Choice>
  </mc:AlternateContent>
  <xr:revisionPtr revIDLastSave="0" documentId="14_{257F21C5-5935-4909-A5CB-3E3A9E1FAEAC}" xr6:coauthVersionLast="47" xr6:coauthVersionMax="47" xr10:uidLastSave="{00000000-0000-0000-0000-000000000000}"/>
  <bookViews>
    <workbookView xWindow="-28920" yWindow="-4620" windowWidth="29040" windowHeight="15840" xr2:uid="{751E5FDE-947F-4839-8ACD-B07635C71D00}"/>
  </bookViews>
  <sheets>
    <sheet name="2B" sheetId="1" r:id="rId1"/>
  </sheets>
  <externalReferences>
    <externalReference r:id="rId2"/>
    <externalReference r:id="rId3"/>
  </externalReferences>
  <definedNames>
    <definedName name="_xlnm.Print_Area" localSheetId="0">'2B'!$B$2:$T$81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9" i="1" l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R64" i="1"/>
  <c r="Q64" i="1"/>
  <c r="P64" i="1"/>
  <c r="O64" i="1"/>
  <c r="L64" i="1"/>
  <c r="K64" i="1"/>
  <c r="J64" i="1"/>
  <c r="I64" i="1"/>
  <c r="H64" i="1"/>
  <c r="G64" i="1"/>
  <c r="F64" i="1"/>
  <c r="E64" i="1"/>
  <c r="D64" i="1"/>
  <c r="C64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59" i="1"/>
  <c r="Q59" i="1"/>
  <c r="P59" i="1"/>
  <c r="O59" i="1"/>
  <c r="L59" i="1"/>
  <c r="K59" i="1"/>
  <c r="J59" i="1"/>
  <c r="I59" i="1"/>
  <c r="G59" i="1"/>
  <c r="F59" i="1"/>
  <c r="E59" i="1"/>
  <c r="D59" i="1"/>
  <c r="C59" i="1"/>
  <c r="R58" i="1"/>
  <c r="Q58" i="1"/>
  <c r="P58" i="1"/>
  <c r="O58" i="1"/>
  <c r="L58" i="1"/>
  <c r="K58" i="1"/>
  <c r="J58" i="1"/>
  <c r="I58" i="1"/>
  <c r="G58" i="1"/>
  <c r="F58" i="1"/>
  <c r="D58" i="1"/>
  <c r="C58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R55" i="1"/>
  <c r="Q55" i="1"/>
  <c r="P55" i="1"/>
  <c r="O55" i="1"/>
  <c r="L55" i="1"/>
  <c r="K55" i="1"/>
  <c r="J55" i="1"/>
  <c r="I55" i="1"/>
  <c r="H55" i="1"/>
  <c r="G55" i="1"/>
  <c r="F55" i="1"/>
  <c r="D55" i="1"/>
  <c r="C55" i="1"/>
  <c r="R54" i="1"/>
  <c r="Q54" i="1"/>
  <c r="P54" i="1"/>
  <c r="O54" i="1"/>
  <c r="L54" i="1"/>
  <c r="K54" i="1"/>
  <c r="J54" i="1"/>
  <c r="I54" i="1"/>
  <c r="G54" i="1"/>
  <c r="F54" i="1"/>
  <c r="D54" i="1"/>
  <c r="C54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R52" i="1"/>
  <c r="Q52" i="1"/>
  <c r="P52" i="1"/>
  <c r="O52" i="1"/>
  <c r="L52" i="1"/>
  <c r="K52" i="1"/>
  <c r="J52" i="1"/>
  <c r="I52" i="1"/>
  <c r="H52" i="1"/>
  <c r="G52" i="1"/>
  <c r="F52" i="1"/>
  <c r="E52" i="1"/>
  <c r="D52" i="1"/>
  <c r="C52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R48" i="1"/>
  <c r="Q48" i="1"/>
  <c r="P48" i="1"/>
  <c r="O48" i="1"/>
  <c r="L48" i="1"/>
  <c r="K48" i="1"/>
  <c r="J48" i="1"/>
  <c r="I48" i="1"/>
  <c r="G48" i="1"/>
  <c r="F48" i="1"/>
  <c r="D48" i="1"/>
  <c r="C48" i="1"/>
  <c r="R47" i="1"/>
  <c r="Q47" i="1"/>
  <c r="P47" i="1"/>
  <c r="O47" i="1"/>
  <c r="L47" i="1"/>
  <c r="K47" i="1"/>
  <c r="J47" i="1"/>
  <c r="I47" i="1"/>
  <c r="G47" i="1"/>
  <c r="F47" i="1"/>
  <c r="E47" i="1"/>
  <c r="D47" i="1"/>
  <c r="C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R45" i="1"/>
  <c r="Q45" i="1"/>
  <c r="P45" i="1"/>
  <c r="O45" i="1"/>
  <c r="L45" i="1"/>
  <c r="K45" i="1"/>
  <c r="J45" i="1"/>
  <c r="I45" i="1"/>
  <c r="H45" i="1"/>
  <c r="G45" i="1"/>
  <c r="F45" i="1"/>
  <c r="E45" i="1"/>
  <c r="D45" i="1"/>
  <c r="C45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5" i="1"/>
  <c r="B81" i="1"/>
  <c r="B80" i="1"/>
  <c r="B79" i="1"/>
  <c r="B78" i="1"/>
  <c r="B77" i="1"/>
  <c r="B76" i="1"/>
  <c r="B75" i="1"/>
  <c r="B74" i="1"/>
  <c r="B73" i="1"/>
  <c r="B72" i="1"/>
  <c r="B69" i="1"/>
  <c r="B68" i="1"/>
  <c r="B67" i="1"/>
  <c r="B66" i="1"/>
  <c r="B65" i="1"/>
  <c r="B64" i="1"/>
  <c r="B62" i="1"/>
  <c r="B61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3" i="1"/>
  <c r="B42" i="1"/>
  <c r="B41" i="1"/>
  <c r="B40" i="1"/>
  <c r="B38" i="1"/>
  <c r="B37" i="1"/>
  <c r="B36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7" i="1"/>
  <c r="B15" i="1"/>
  <c r="T12" i="1"/>
  <c r="S12" i="1"/>
  <c r="R12" i="1"/>
  <c r="Q12" i="1"/>
  <c r="N12" i="1"/>
  <c r="M12" i="1"/>
  <c r="L12" i="1"/>
  <c r="K12" i="1"/>
  <c r="F8" i="1"/>
  <c r="C8" i="1"/>
  <c r="B3" i="1"/>
  <c r="B2" i="1"/>
  <c r="B5" i="1"/>
  <c r="C5" i="1"/>
  <c r="I5" i="1"/>
  <c r="O5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</calcChain>
</file>

<file path=xl/sharedStrings.xml><?xml version="1.0" encoding="utf-8"?>
<sst xmlns="http://schemas.openxmlformats.org/spreadsheetml/2006/main" count="2" uniqueCount="2">
  <si>
    <t>Net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</si>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</sst>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2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164" fontId="4" fillId="0" borderId="0" xfId="2" applyNumberFormat="1" applyFont="1"/>
    <xf numFmtId="1" fontId="4" fillId="0" borderId="0" xfId="2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2" applyNumberFormat="1" applyFont="1"/>
    <xf numFmtId="3" fontId="7" fillId="0" borderId="0" xfId="0" applyNumberFormat="1" applyFont="1"/>
    <xf numFmtId="164" fontId="6" fillId="0" borderId="0" xfId="2" applyNumberFormat="1" applyFont="1"/>
    <xf numFmtId="1" fontId="6" fillId="0" borderId="0" xfId="2" applyNumberFormat="1" applyFont="1"/>
    <xf numFmtId="0" fontId="8" fillId="0" borderId="0" xfId="0" applyFont="1"/>
    <xf numFmtId="164" fontId="8" fillId="0" borderId="0" xfId="2" applyNumberFormat="1" applyFont="1" applyAlignment="1"/>
    <xf numFmtId="1" fontId="8" fillId="0" borderId="0" xfId="2" applyNumberFormat="1" applyFont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0" borderId="11" xfId="2" applyNumberFormat="1" applyFont="1" applyBorder="1" applyAlignment="1">
      <alignment horizontal="center" vertical="center" wrapText="1"/>
    </xf>
    <xf numFmtId="164" fontId="9" fillId="0" borderId="13" xfId="2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/>
    </xf>
    <xf numFmtId="164" fontId="9" fillId="0" borderId="15" xfId="2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164" fontId="9" fillId="0" borderId="17" xfId="2" applyNumberFormat="1" applyFont="1" applyBorder="1" applyAlignment="1">
      <alignment horizontal="center" vertical="center" wrapText="1"/>
    </xf>
    <xf numFmtId="164" fontId="9" fillId="0" borderId="19" xfId="2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9" fillId="0" borderId="22" xfId="2" applyNumberFormat="1" applyFont="1" applyBorder="1" applyAlignment="1">
      <alignment horizontal="center" vertical="center"/>
    </xf>
    <xf numFmtId="164" fontId="9" fillId="0" borderId="21" xfId="2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9" fillId="0" borderId="38" xfId="2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4" fontId="9" fillId="0" borderId="25" xfId="2" applyNumberFormat="1" applyFont="1" applyBorder="1" applyAlignment="1">
      <alignment horizontal="center" vertical="center"/>
    </xf>
    <xf numFmtId="1" fontId="9" fillId="0" borderId="25" xfId="1" applyNumberFormat="1" applyFont="1" applyBorder="1" applyAlignment="1">
      <alignment horizontal="center" vertical="center"/>
    </xf>
    <xf numFmtId="1" fontId="2" fillId="0" borderId="25" xfId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4" fontId="9" fillId="0" borderId="28" xfId="2" applyNumberFormat="1" applyFont="1" applyBorder="1" applyAlignment="1">
      <alignment horizontal="center" vertical="center" wrapText="1"/>
    </xf>
    <xf numFmtId="164" fontId="9" fillId="0" borderId="29" xfId="2" applyNumberFormat="1" applyFont="1" applyBorder="1" applyAlignment="1">
      <alignment horizontal="center" vertical="center" wrapText="1"/>
    </xf>
    <xf numFmtId="164" fontId="9" fillId="0" borderId="28" xfId="2" applyNumberFormat="1" applyFont="1" applyBorder="1" applyAlignment="1">
      <alignment horizontal="center" vertical="center"/>
    </xf>
    <xf numFmtId="1" fontId="9" fillId="0" borderId="28" xfId="1" applyNumberFormat="1" applyFont="1" applyBorder="1" applyAlignment="1">
      <alignment horizontal="center" vertical="center"/>
    </xf>
    <xf numFmtId="1" fontId="2" fillId="0" borderId="28" xfId="1" applyNumberFormat="1" applyFont="1" applyBorder="1" applyAlignment="1">
      <alignment horizontal="center" vertical="center"/>
    </xf>
    <xf numFmtId="0" fontId="9" fillId="0" borderId="6" xfId="0" applyFont="1" applyBorder="1"/>
    <xf numFmtId="41" fontId="10" fillId="0" borderId="7" xfId="0" applyNumberFormat="1" applyFont="1" applyBorder="1"/>
    <xf numFmtId="41" fontId="10" fillId="0" borderId="11" xfId="0" applyNumberFormat="1" applyFont="1" applyBorder="1"/>
    <xf numFmtId="164" fontId="10" fillId="0" borderId="11" xfId="2" applyNumberFormat="1" applyFont="1" applyBorder="1"/>
    <xf numFmtId="164" fontId="10" fillId="0" borderId="13" xfId="2" applyNumberFormat="1" applyFont="1" applyBorder="1"/>
    <xf numFmtId="0" fontId="9" fillId="0" borderId="16" xfId="0" applyFont="1" applyBorder="1" applyAlignment="1">
      <alignment horizontal="center"/>
    </xf>
    <xf numFmtId="164" fontId="9" fillId="0" borderId="17" xfId="2" applyNumberFormat="1" applyFont="1" applyBorder="1" applyAlignment="1">
      <alignment horizontal="center"/>
    </xf>
    <xf numFmtId="164" fontId="10" fillId="0" borderId="17" xfId="2" applyNumberFormat="1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9" fillId="0" borderId="40" xfId="2" applyNumberFormat="1" applyFont="1" applyBorder="1" applyAlignment="1">
      <alignment horizontal="center"/>
    </xf>
    <xf numFmtId="41" fontId="2" fillId="0" borderId="6" xfId="0" applyNumberFormat="1" applyFont="1" applyBorder="1"/>
    <xf numFmtId="41" fontId="2" fillId="0" borderId="7" xfId="0" applyNumberFormat="1" applyFont="1" applyBorder="1"/>
    <xf numFmtId="41" fontId="2" fillId="0" borderId="17" xfId="0" applyNumberFormat="1" applyFont="1" applyBorder="1"/>
    <xf numFmtId="164" fontId="11" fillId="0" borderId="17" xfId="2" applyNumberFormat="1" applyFont="1" applyBorder="1"/>
    <xf numFmtId="41" fontId="9" fillId="0" borderId="17" xfId="0" applyNumberFormat="1" applyFont="1" applyBorder="1"/>
    <xf numFmtId="164" fontId="11" fillId="0" borderId="19" xfId="2" applyNumberFormat="1" applyFont="1" applyBorder="1"/>
    <xf numFmtId="165" fontId="11" fillId="0" borderId="7" xfId="1" applyNumberFormat="1" applyFont="1" applyBorder="1"/>
    <xf numFmtId="164" fontId="11" fillId="0" borderId="17" xfId="2" applyNumberFormat="1" applyFont="1" applyBorder="1" applyAlignment="1">
      <alignment horizontal="center"/>
    </xf>
    <xf numFmtId="41" fontId="9" fillId="0" borderId="17" xfId="0" applyNumberFormat="1" applyFont="1" applyBorder="1" applyAlignment="1">
      <alignment horizontal="center"/>
    </xf>
    <xf numFmtId="41" fontId="9" fillId="0" borderId="18" xfId="0" applyNumberFormat="1" applyFont="1" applyBorder="1" applyAlignment="1">
      <alignment horizontal="center"/>
    </xf>
    <xf numFmtId="165" fontId="9" fillId="0" borderId="16" xfId="1" applyNumberFormat="1" applyFont="1" applyBorder="1"/>
    <xf numFmtId="164" fontId="9" fillId="0" borderId="17" xfId="2" applyNumberFormat="1" applyFont="1" applyBorder="1"/>
    <xf numFmtId="1" fontId="9" fillId="0" borderId="17" xfId="2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3" fontId="2" fillId="0" borderId="6" xfId="0" applyNumberFormat="1" applyFont="1" applyBorder="1"/>
    <xf numFmtId="41" fontId="10" fillId="0" borderId="17" xfId="0" applyNumberFormat="1" applyFont="1" applyBorder="1"/>
    <xf numFmtId="164" fontId="12" fillId="0" borderId="17" xfId="2" applyNumberFormat="1" applyFont="1" applyBorder="1"/>
    <xf numFmtId="164" fontId="12" fillId="0" borderId="19" xfId="2" applyNumberFormat="1" applyFont="1" applyBorder="1"/>
    <xf numFmtId="165" fontId="12" fillId="0" borderId="7" xfId="1" applyNumberFormat="1" applyFont="1" applyBorder="1"/>
    <xf numFmtId="164" fontId="12" fillId="0" borderId="17" xfId="2" applyNumberFormat="1" applyFont="1" applyBorder="1" applyAlignment="1">
      <alignment horizontal="center"/>
    </xf>
    <xf numFmtId="41" fontId="10" fillId="0" borderId="17" xfId="0" applyNumberFormat="1" applyFont="1" applyBorder="1" applyAlignment="1">
      <alignment horizontal="center"/>
    </xf>
    <xf numFmtId="41" fontId="10" fillId="0" borderId="18" xfId="0" applyNumberFormat="1" applyFont="1" applyBorder="1" applyAlignment="1">
      <alignment horizontal="center"/>
    </xf>
    <xf numFmtId="41" fontId="10" fillId="0" borderId="16" xfId="0" applyNumberFormat="1" applyFont="1" applyBorder="1"/>
    <xf numFmtId="1" fontId="10" fillId="0" borderId="17" xfId="2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3" fillId="0" borderId="6" xfId="0" applyFont="1" applyBorder="1"/>
    <xf numFmtId="3" fontId="9" fillId="0" borderId="7" xfId="0" applyNumberFormat="1" applyFont="1" applyBorder="1"/>
    <xf numFmtId="3" fontId="9" fillId="0" borderId="17" xfId="0" applyNumberFormat="1" applyFont="1" applyBorder="1"/>
    <xf numFmtId="10" fontId="11" fillId="0" borderId="17" xfId="2" applyNumberFormat="1" applyFont="1" applyBorder="1"/>
    <xf numFmtId="3" fontId="10" fillId="0" borderId="7" xfId="0" applyNumberFormat="1" applyFont="1" applyBorder="1"/>
    <xf numFmtId="3" fontId="10" fillId="0" borderId="17" xfId="0" applyNumberFormat="1" applyFont="1" applyBorder="1"/>
    <xf numFmtId="3" fontId="12" fillId="0" borderId="17" xfId="0" applyNumberFormat="1" applyFont="1" applyBorder="1"/>
    <xf numFmtId="165" fontId="10" fillId="0" borderId="16" xfId="1" applyNumberFormat="1" applyFont="1" applyBorder="1"/>
    <xf numFmtId="3" fontId="11" fillId="0" borderId="7" xfId="0" applyNumberFormat="1" applyFont="1" applyBorder="1"/>
    <xf numFmtId="3" fontId="11" fillId="0" borderId="17" xfId="0" applyNumberFormat="1" applyFont="1" applyBorder="1"/>
    <xf numFmtId="3" fontId="14" fillId="0" borderId="6" xfId="0" applyNumberFormat="1" applyFont="1" applyBorder="1"/>
    <xf numFmtId="3" fontId="12" fillId="0" borderId="7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" fontId="9" fillId="0" borderId="17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41" fontId="10" fillId="0" borderId="18" xfId="0" applyNumberFormat="1" applyFont="1" applyBorder="1"/>
    <xf numFmtId="1" fontId="10" fillId="0" borderId="17" xfId="2" applyNumberFormat="1" applyFont="1" applyBorder="1"/>
    <xf numFmtId="41" fontId="10" fillId="0" borderId="9" xfId="0" applyNumberFormat="1" applyFont="1" applyBorder="1"/>
    <xf numFmtId="41" fontId="5" fillId="0" borderId="7" xfId="0" applyNumberFormat="1" applyFont="1" applyBorder="1"/>
    <xf numFmtId="41" fontId="5" fillId="0" borderId="17" xfId="0" applyNumberFormat="1" applyFont="1" applyBorder="1"/>
    <xf numFmtId="0" fontId="2" fillId="0" borderId="6" xfId="0" applyFont="1" applyBorder="1"/>
    <xf numFmtId="0" fontId="4" fillId="0" borderId="6" xfId="0" applyFont="1" applyBorder="1"/>
    <xf numFmtId="41" fontId="4" fillId="0" borderId="7" xfId="0" applyNumberFormat="1" applyFont="1" applyBorder="1"/>
    <xf numFmtId="41" fontId="4" fillId="0" borderId="17" xfId="0" applyNumberFormat="1" applyFont="1" applyBorder="1"/>
    <xf numFmtId="0" fontId="12" fillId="0" borderId="17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" fontId="12" fillId="0" borderId="30" xfId="2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3" fontId="4" fillId="0" borderId="6" xfId="0" applyNumberFormat="1" applyFont="1" applyBorder="1"/>
    <xf numFmtId="0" fontId="11" fillId="0" borderId="17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" fontId="11" fillId="0" borderId="30" xfId="2" applyNumberFormat="1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10" fontId="12" fillId="0" borderId="17" xfId="2" applyNumberFormat="1" applyFont="1" applyBorder="1" applyAlignment="1">
      <alignment horizontal="center"/>
    </xf>
    <xf numFmtId="10" fontId="10" fillId="0" borderId="17" xfId="2" applyNumberFormat="1" applyFont="1" applyBorder="1"/>
    <xf numFmtId="0" fontId="14" fillId="0" borderId="6" xfId="0" applyFont="1" applyBorder="1"/>
    <xf numFmtId="42" fontId="4" fillId="0" borderId="6" xfId="0" applyNumberFormat="1" applyFont="1" applyBorder="1"/>
    <xf numFmtId="0" fontId="12" fillId="0" borderId="30" xfId="2" applyNumberFormat="1" applyFont="1" applyBorder="1" applyAlignment="1">
      <alignment horizontal="center"/>
    </xf>
    <xf numFmtId="41" fontId="10" fillId="0" borderId="31" xfId="0" applyNumberFormat="1" applyFont="1" applyBorder="1"/>
    <xf numFmtId="0" fontId="10" fillId="0" borderId="35" xfId="0" applyFont="1" applyBorder="1"/>
    <xf numFmtId="0" fontId="10" fillId="0" borderId="33" xfId="0" applyFont="1" applyBorder="1"/>
    <xf numFmtId="164" fontId="10" fillId="0" borderId="33" xfId="2" applyNumberFormat="1" applyFont="1" applyBorder="1"/>
    <xf numFmtId="164" fontId="10" fillId="0" borderId="34" xfId="2" applyNumberFormat="1" applyFont="1" applyBorder="1"/>
    <xf numFmtId="165" fontId="10" fillId="0" borderId="32" xfId="1" applyNumberFormat="1" applyFont="1" applyBorder="1"/>
    <xf numFmtId="0" fontId="10" fillId="0" borderId="33" xfId="0" applyFont="1" applyBorder="1" applyAlignment="1">
      <alignment horizontal="center"/>
    </xf>
    <xf numFmtId="41" fontId="10" fillId="0" borderId="36" xfId="0" applyNumberFormat="1" applyFont="1" applyBorder="1"/>
    <xf numFmtId="0" fontId="10" fillId="0" borderId="41" xfId="0" applyFont="1" applyBorder="1"/>
    <xf numFmtId="164" fontId="10" fillId="0" borderId="33" xfId="2" applyNumberFormat="1" applyFont="1" applyBorder="1" applyAlignment="1">
      <alignment horizontal="center"/>
    </xf>
    <xf numFmtId="164" fontId="10" fillId="0" borderId="42" xfId="2" applyNumberFormat="1" applyFont="1" applyBorder="1" applyAlignment="1">
      <alignment horizontal="center"/>
    </xf>
    <xf numFmtId="49" fontId="9" fillId="0" borderId="0" xfId="0" applyNumberFormat="1" applyFont="1"/>
    <xf numFmtId="49" fontId="1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FEBRUARY/FEBRUARY_24.xlsx" TargetMode="External"/><Relationship Id="rId1" Type="http://schemas.openxmlformats.org/officeDocument/2006/relationships/externalLinkPath" Target="FEBRUARY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Table 2B.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4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BD85" t="str">
            <v>Table 2B.</v>
          </cell>
        </row>
        <row r="86">
          <cell r="BD86" t="str">
            <v>NEW HOUSING UNITS(1) AUTHORIZED FOR CONSTRUCTION:  YEAR TO DATE FEBRUARY 2024 AND 2022</v>
          </cell>
        </row>
        <row r="91">
          <cell r="BE91" t="str">
            <v>2024</v>
          </cell>
          <cell r="BH91" t="str">
            <v>2022</v>
          </cell>
        </row>
        <row r="95">
          <cell r="BM95">
            <v>2024</v>
          </cell>
          <cell r="BN95">
            <v>2022</v>
          </cell>
          <cell r="BO95">
            <v>2024</v>
          </cell>
          <cell r="BP95">
            <v>2022</v>
          </cell>
          <cell r="BS95">
            <v>2024</v>
          </cell>
          <cell r="BT95">
            <v>2022</v>
          </cell>
        </row>
        <row r="98">
          <cell r="AH98" t="str">
            <v>STATE OF MARYLAND (2)</v>
          </cell>
          <cell r="BE98">
            <v>2402</v>
          </cell>
          <cell r="BF98">
            <v>1744</v>
          </cell>
          <cell r="BG98">
            <v>0.72606161532056623</v>
          </cell>
          <cell r="BH98">
            <v>3564</v>
          </cell>
          <cell r="BI98">
            <v>1795</v>
          </cell>
          <cell r="BJ98">
            <v>0.50364758698092027</v>
          </cell>
          <cell r="BK98">
            <v>-1162</v>
          </cell>
          <cell r="BL98">
            <v>-0.32603815937149272</v>
          </cell>
          <cell r="BM98">
            <v>1</v>
          </cell>
          <cell r="BN98">
            <v>1</v>
          </cell>
          <cell r="BQ98">
            <v>-51</v>
          </cell>
          <cell r="BR98">
            <v>-2.841225626740947E-2</v>
          </cell>
          <cell r="BS98">
            <v>1</v>
          </cell>
          <cell r="BT98">
            <v>1</v>
          </cell>
        </row>
        <row r="100">
          <cell r="AH100" t="str">
            <v>STATE SUM OF MONTHLY REPORTING PIPs (3)</v>
          </cell>
          <cell r="BE100">
            <v>2402</v>
          </cell>
          <cell r="BF100">
            <v>1744</v>
          </cell>
          <cell r="BG100">
            <v>0.72606161532056623</v>
          </cell>
          <cell r="BH100">
            <v>3564</v>
          </cell>
          <cell r="BI100">
            <v>1795</v>
          </cell>
          <cell r="BJ100">
            <v>0.50364758698092027</v>
          </cell>
          <cell r="BK100">
            <v>-1162</v>
          </cell>
          <cell r="BL100">
            <v>-0.32603815937149272</v>
          </cell>
          <cell r="BM100">
            <v>1</v>
          </cell>
          <cell r="BN100">
            <v>1</v>
          </cell>
          <cell r="BQ100">
            <v>-51</v>
          </cell>
          <cell r="BR100">
            <v>-2.841225626740947E-2</v>
          </cell>
          <cell r="BS100">
            <v>1</v>
          </cell>
          <cell r="BT100">
            <v>1</v>
          </cell>
        </row>
        <row r="102">
          <cell r="AH102" t="str">
            <v>SUBURBAN COUNTIES</v>
          </cell>
          <cell r="BE102">
            <v>2149</v>
          </cell>
          <cell r="BF102">
            <v>1570</v>
          </cell>
          <cell r="BG102">
            <v>0.73057235923685437</v>
          </cell>
          <cell r="BH102">
            <v>3310</v>
          </cell>
          <cell r="BI102">
            <v>1678</v>
          </cell>
          <cell r="BJ102">
            <v>0.50694864048338373</v>
          </cell>
          <cell r="BK102">
            <v>-1161</v>
          </cell>
          <cell r="BL102">
            <v>-0.35075528700906344</v>
          </cell>
          <cell r="BM102">
            <v>0.89467110741049127</v>
          </cell>
          <cell r="BN102">
            <v>0.92873176206509545</v>
          </cell>
          <cell r="BQ102">
            <v>-108</v>
          </cell>
          <cell r="BR102">
            <v>-6.4362336114421936E-2</v>
          </cell>
          <cell r="BS102">
            <v>0.90022935779816515</v>
          </cell>
          <cell r="BT102">
            <v>0.93481894150417832</v>
          </cell>
        </row>
        <row r="103">
          <cell r="AH103" t="str">
            <v xml:space="preserve">    INNER SUBURBAN COUNTIES (4)</v>
          </cell>
          <cell r="BE103">
            <v>1188</v>
          </cell>
          <cell r="BF103">
            <v>711</v>
          </cell>
          <cell r="BG103">
            <v>0.59848484848484851</v>
          </cell>
          <cell r="BH103">
            <v>1911</v>
          </cell>
          <cell r="BI103">
            <v>706</v>
          </cell>
          <cell r="BJ103">
            <v>0.36944008372579801</v>
          </cell>
          <cell r="BK103">
            <v>-723</v>
          </cell>
          <cell r="BL103">
            <v>-0.37833594976452117</v>
          </cell>
          <cell r="BM103">
            <v>0.49458784346378021</v>
          </cell>
          <cell r="BN103">
            <v>0.53619528619528622</v>
          </cell>
          <cell r="BQ103">
            <v>5</v>
          </cell>
          <cell r="BR103">
            <v>7.0821529745042494E-3</v>
          </cell>
          <cell r="BS103">
            <v>0.40768348623853212</v>
          </cell>
          <cell r="BT103">
            <v>0.39331476323119779</v>
          </cell>
        </row>
        <row r="104">
          <cell r="AH104" t="str">
            <v xml:space="preserve">    OUTER SUBURBAN COUNTIES (5)</v>
          </cell>
          <cell r="BE104">
            <v>885</v>
          </cell>
          <cell r="BF104">
            <v>795</v>
          </cell>
          <cell r="BG104">
            <v>0.89830508474576276</v>
          </cell>
          <cell r="BH104">
            <v>1301</v>
          </cell>
          <cell r="BI104">
            <v>874</v>
          </cell>
          <cell r="BJ104">
            <v>0.67179093005380475</v>
          </cell>
          <cell r="BK104">
            <v>-416</v>
          </cell>
          <cell r="BL104">
            <v>-0.31975403535741737</v>
          </cell>
          <cell r="BM104">
            <v>0.36844296419650291</v>
          </cell>
          <cell r="BN104">
            <v>0.36503928170594835</v>
          </cell>
          <cell r="BQ104">
            <v>-79</v>
          </cell>
          <cell r="BR104">
            <v>-9.0389016018306637E-2</v>
          </cell>
          <cell r="BS104">
            <v>0.45584862385321101</v>
          </cell>
          <cell r="BT104">
            <v>0.48690807799442898</v>
          </cell>
        </row>
        <row r="105">
          <cell r="AH105" t="str">
            <v xml:space="preserve">    EXURBAN COUNTIES(6)</v>
          </cell>
          <cell r="BE105">
            <v>76</v>
          </cell>
          <cell r="BF105">
            <v>64</v>
          </cell>
          <cell r="BG105">
            <v>0.84210526315789469</v>
          </cell>
          <cell r="BH105">
            <v>98</v>
          </cell>
          <cell r="BI105">
            <v>98</v>
          </cell>
          <cell r="BJ105">
            <v>1</v>
          </cell>
          <cell r="BK105">
            <v>-22</v>
          </cell>
          <cell r="BL105">
            <v>-0.22448979591836735</v>
          </cell>
          <cell r="BM105">
            <v>3.1640299750208163E-2</v>
          </cell>
          <cell r="BN105">
            <v>2.749719416386083E-2</v>
          </cell>
          <cell r="BQ105">
            <v>-34</v>
          </cell>
          <cell r="BR105">
            <v>-0.34693877551020408</v>
          </cell>
          <cell r="BS105">
            <v>3.669724770642202E-2</v>
          </cell>
          <cell r="BT105">
            <v>5.4596100278551531E-2</v>
          </cell>
        </row>
        <row r="106">
          <cell r="AH106" t="str">
            <v>STATE BALANCE</v>
          </cell>
          <cell r="BE106">
            <v>253</v>
          </cell>
          <cell r="BF106">
            <v>174</v>
          </cell>
          <cell r="BG106">
            <v>0.68774703557312256</v>
          </cell>
          <cell r="BH106">
            <v>254</v>
          </cell>
          <cell r="BI106">
            <v>117</v>
          </cell>
          <cell r="BJ106">
            <v>0.46062992125984253</v>
          </cell>
          <cell r="BK106">
            <v>-1</v>
          </cell>
          <cell r="BL106">
            <v>-3.937007874015748E-3</v>
          </cell>
          <cell r="BM106">
            <v>0.10532889258950874</v>
          </cell>
          <cell r="BN106">
            <v>7.1268237934904596E-2</v>
          </cell>
          <cell r="BQ106">
            <v>57</v>
          </cell>
          <cell r="BR106">
            <v>0.48717948717948717</v>
          </cell>
          <cell r="BS106">
            <v>9.9770642201834861E-2</v>
          </cell>
          <cell r="BT106">
            <v>6.5181058495821731E-2</v>
          </cell>
        </row>
        <row r="107">
          <cell r="AH107" t="str">
            <v xml:space="preserve">     URBAN (7)</v>
          </cell>
          <cell r="BE107">
            <v>96</v>
          </cell>
          <cell r="BF107">
            <v>27</v>
          </cell>
          <cell r="BG107">
            <v>0.28125</v>
          </cell>
          <cell r="BH107">
            <v>169</v>
          </cell>
          <cell r="BI107">
            <v>32</v>
          </cell>
          <cell r="BJ107">
            <v>0.1893491124260355</v>
          </cell>
          <cell r="BK107">
            <v>-73</v>
          </cell>
          <cell r="BL107">
            <v>-0.43195266272189348</v>
          </cell>
          <cell r="BM107">
            <v>3.996669442131557E-2</v>
          </cell>
          <cell r="BN107">
            <v>4.7418630751964085E-2</v>
          </cell>
          <cell r="BQ107">
            <v>-5</v>
          </cell>
          <cell r="BR107">
            <v>-0.15625</v>
          </cell>
          <cell r="BS107">
            <v>1.548165137614679E-2</v>
          </cell>
          <cell r="BT107">
            <v>1.7827298050139277E-2</v>
          </cell>
        </row>
        <row r="108">
          <cell r="AH108" t="str">
            <v xml:space="preserve">     NON SUBURBAN (8)</v>
          </cell>
          <cell r="BE108">
            <v>157</v>
          </cell>
          <cell r="BF108">
            <v>147</v>
          </cell>
          <cell r="BG108">
            <v>0.93630573248407645</v>
          </cell>
          <cell r="BH108">
            <v>85</v>
          </cell>
          <cell r="BI108">
            <v>85</v>
          </cell>
          <cell r="BJ108">
            <v>1</v>
          </cell>
          <cell r="BK108">
            <v>72</v>
          </cell>
          <cell r="BL108">
            <v>0.84705882352941175</v>
          </cell>
          <cell r="BM108">
            <v>6.5362198168193178E-2</v>
          </cell>
          <cell r="BN108">
            <v>2.3849607182940515E-2</v>
          </cell>
          <cell r="BQ108">
            <v>62</v>
          </cell>
          <cell r="BR108">
            <v>0.72941176470588232</v>
          </cell>
          <cell r="BS108">
            <v>8.4288990825688068E-2</v>
          </cell>
          <cell r="BT108">
            <v>4.7353760445682451E-2</v>
          </cell>
        </row>
        <row r="110">
          <cell r="AH110" t="str">
            <v xml:space="preserve">  BALTIMORE REGION</v>
          </cell>
          <cell r="BE110">
            <v>678</v>
          </cell>
          <cell r="BF110">
            <v>531</v>
          </cell>
          <cell r="BG110">
            <v>0.7831858407079646</v>
          </cell>
          <cell r="BH110">
            <v>1316</v>
          </cell>
          <cell r="BI110">
            <v>531</v>
          </cell>
          <cell r="BJ110">
            <v>0.40349544072948329</v>
          </cell>
          <cell r="BK110">
            <v>-638</v>
          </cell>
          <cell r="BL110">
            <v>-0.48480243161094227</v>
          </cell>
          <cell r="BM110">
            <v>0.28226477935054123</v>
          </cell>
          <cell r="BN110">
            <v>0.36924803591470257</v>
          </cell>
          <cell r="BQ110">
            <v>0</v>
          </cell>
          <cell r="BR110">
            <v>0</v>
          </cell>
          <cell r="BS110">
            <v>0.3044724770642202</v>
          </cell>
          <cell r="BT110">
            <v>0.2958217270194986</v>
          </cell>
        </row>
        <row r="111">
          <cell r="AH111" t="str">
            <v xml:space="preserve">   ANNE ARUNDEL</v>
          </cell>
          <cell r="BE111">
            <v>284</v>
          </cell>
          <cell r="BF111">
            <v>206</v>
          </cell>
          <cell r="BG111">
            <v>0.72535211267605637</v>
          </cell>
          <cell r="BH111">
            <v>504</v>
          </cell>
          <cell r="BI111">
            <v>246</v>
          </cell>
          <cell r="BJ111">
            <v>0.48809523809523808</v>
          </cell>
          <cell r="BK111">
            <v>-220</v>
          </cell>
          <cell r="BL111">
            <v>-0.43650793650793651</v>
          </cell>
          <cell r="BM111">
            <v>0.11823480432972523</v>
          </cell>
          <cell r="BN111">
            <v>0.14141414141414141</v>
          </cell>
          <cell r="BO111">
            <v>2</v>
          </cell>
          <cell r="BP111">
            <v>2</v>
          </cell>
          <cell r="BQ111">
            <v>-40</v>
          </cell>
          <cell r="BR111">
            <v>-0.16260162601626016</v>
          </cell>
          <cell r="BS111">
            <v>0.11811926605504587</v>
          </cell>
          <cell r="BT111">
            <v>0.13704735376044569</v>
          </cell>
          <cell r="BU111">
            <v>4</v>
          </cell>
          <cell r="BV111">
            <v>3</v>
          </cell>
        </row>
        <row r="112">
          <cell r="AH112" t="str">
            <v xml:space="preserve">   BALTIMORE COUNTY</v>
          </cell>
          <cell r="BE112">
            <v>70</v>
          </cell>
          <cell r="BF112">
            <v>70</v>
          </cell>
          <cell r="BG112">
            <v>1</v>
          </cell>
          <cell r="BH112">
            <v>33</v>
          </cell>
          <cell r="BI112">
            <v>33</v>
          </cell>
          <cell r="BJ112">
            <v>1</v>
          </cell>
          <cell r="BK112">
            <v>37</v>
          </cell>
          <cell r="BL112">
            <v>1.1212121212121211</v>
          </cell>
          <cell r="BM112">
            <v>2.9142381348875937E-2</v>
          </cell>
          <cell r="BN112">
            <v>9.2592592592592587E-3</v>
          </cell>
          <cell r="BO112">
            <v>10</v>
          </cell>
          <cell r="BP112">
            <v>15</v>
          </cell>
          <cell r="BQ112">
            <v>37</v>
          </cell>
          <cell r="BR112">
            <v>1.1212121212121211</v>
          </cell>
          <cell r="BS112">
            <v>4.0137614678899085E-2</v>
          </cell>
          <cell r="BT112">
            <v>1.8384401114206129E-2</v>
          </cell>
          <cell r="BU112">
            <v>9</v>
          </cell>
          <cell r="BV112">
            <v>14</v>
          </cell>
        </row>
        <row r="113">
          <cell r="AH113" t="str">
            <v xml:space="preserve">   CARROLL</v>
          </cell>
          <cell r="BE113">
            <v>14</v>
          </cell>
          <cell r="BF113">
            <v>14</v>
          </cell>
          <cell r="BG113">
            <v>1</v>
          </cell>
          <cell r="BH113">
            <v>86</v>
          </cell>
          <cell r="BI113">
            <v>86</v>
          </cell>
          <cell r="BJ113">
            <v>1</v>
          </cell>
          <cell r="BK113">
            <v>-72</v>
          </cell>
          <cell r="BL113">
            <v>-0.83720930232558144</v>
          </cell>
          <cell r="BM113">
            <v>5.8284762697751874E-3</v>
          </cell>
          <cell r="BN113">
            <v>2.4130190796857465E-2</v>
          </cell>
          <cell r="BO113">
            <v>17</v>
          </cell>
          <cell r="BP113">
            <v>8</v>
          </cell>
          <cell r="BQ113">
            <v>-72</v>
          </cell>
          <cell r="BR113">
            <v>-0.83720930232558144</v>
          </cell>
          <cell r="BS113">
            <v>8.027522935779817E-3</v>
          </cell>
          <cell r="BT113">
            <v>4.7910863509749303E-2</v>
          </cell>
          <cell r="BU113">
            <v>17</v>
          </cell>
          <cell r="BV113">
            <v>6</v>
          </cell>
        </row>
        <row r="114">
          <cell r="AH114" t="str">
            <v xml:space="preserve">   HARFORD</v>
          </cell>
          <cell r="BE114">
            <v>86</v>
          </cell>
          <cell r="BF114">
            <v>86</v>
          </cell>
          <cell r="BG114">
            <v>1</v>
          </cell>
          <cell r="BH114">
            <v>445</v>
          </cell>
          <cell r="BI114">
            <v>55</v>
          </cell>
          <cell r="BJ114">
            <v>0.12359550561797752</v>
          </cell>
          <cell r="BK114">
            <v>-359</v>
          </cell>
          <cell r="BL114">
            <v>-0.80674157303370786</v>
          </cell>
          <cell r="BM114">
            <v>3.5803497085761866E-2</v>
          </cell>
          <cell r="BN114">
            <v>0.12485970819304153</v>
          </cell>
          <cell r="BO114">
            <v>8</v>
          </cell>
          <cell r="BP114">
            <v>3</v>
          </cell>
          <cell r="BQ114">
            <v>31</v>
          </cell>
          <cell r="BR114">
            <v>0.5636363636363636</v>
          </cell>
          <cell r="BS114">
            <v>4.931192660550459E-2</v>
          </cell>
          <cell r="BT114">
            <v>3.0640668523676879E-2</v>
          </cell>
          <cell r="BU114">
            <v>7</v>
          </cell>
          <cell r="BV114">
            <v>10</v>
          </cell>
        </row>
        <row r="115">
          <cell r="AH115" t="str">
            <v xml:space="preserve">   HOWARD </v>
          </cell>
          <cell r="BE115">
            <v>128</v>
          </cell>
          <cell r="BF115">
            <v>128</v>
          </cell>
          <cell r="BG115">
            <v>1</v>
          </cell>
          <cell r="BH115">
            <v>79</v>
          </cell>
          <cell r="BI115">
            <v>79</v>
          </cell>
          <cell r="BJ115">
            <v>1</v>
          </cell>
          <cell r="BK115">
            <v>49</v>
          </cell>
          <cell r="BL115">
            <v>0.620253164556962</v>
          </cell>
          <cell r="BM115">
            <v>5.3288925895087429E-2</v>
          </cell>
          <cell r="BN115">
            <v>2.2166105499438832E-2</v>
          </cell>
          <cell r="BO115">
            <v>6</v>
          </cell>
          <cell r="BP115">
            <v>9</v>
          </cell>
          <cell r="BQ115">
            <v>49</v>
          </cell>
          <cell r="BR115">
            <v>0.620253164556962</v>
          </cell>
          <cell r="BS115">
            <v>7.3394495412844041E-2</v>
          </cell>
          <cell r="BT115">
            <v>4.4011142061281337E-2</v>
          </cell>
          <cell r="BU115">
            <v>6</v>
          </cell>
          <cell r="BV115">
            <v>7</v>
          </cell>
        </row>
        <row r="116">
          <cell r="AH116" t="str">
            <v xml:space="preserve">   BALTIMORE CITY</v>
          </cell>
          <cell r="BE116">
            <v>96</v>
          </cell>
          <cell r="BF116">
            <v>27</v>
          </cell>
          <cell r="BG116">
            <v>0.28125</v>
          </cell>
          <cell r="BH116">
            <v>169</v>
          </cell>
          <cell r="BI116">
            <v>32</v>
          </cell>
          <cell r="BJ116">
            <v>0.1893491124260355</v>
          </cell>
          <cell r="BK116">
            <v>-73</v>
          </cell>
          <cell r="BL116">
            <v>-0.43195266272189348</v>
          </cell>
          <cell r="BM116">
            <v>3.996669442131557E-2</v>
          </cell>
          <cell r="BN116">
            <v>4.7418630751964085E-2</v>
          </cell>
          <cell r="BO116">
            <v>7</v>
          </cell>
          <cell r="BP116">
            <v>6</v>
          </cell>
          <cell r="BQ116">
            <v>-5</v>
          </cell>
          <cell r="BR116">
            <v>-0.15625</v>
          </cell>
          <cell r="BS116">
            <v>1.548165137614679E-2</v>
          </cell>
          <cell r="BT116">
            <v>1.7827298050139277E-2</v>
          </cell>
          <cell r="BU116">
            <v>15</v>
          </cell>
          <cell r="BV116">
            <v>16</v>
          </cell>
        </row>
        <row r="118">
          <cell r="AH118" t="str">
            <v xml:space="preserve">  SUBURBAN WASHINGTON</v>
          </cell>
          <cell r="BE118">
            <v>1092</v>
          </cell>
          <cell r="BF118">
            <v>653</v>
          </cell>
          <cell r="BG118">
            <v>0.59798534798534797</v>
          </cell>
          <cell r="BH118">
            <v>1719</v>
          </cell>
          <cell r="BI118">
            <v>749</v>
          </cell>
          <cell r="BJ118">
            <v>0.43571844095404305</v>
          </cell>
          <cell r="BK118">
            <v>-627</v>
          </cell>
          <cell r="BL118">
            <v>-0.36474694589877837</v>
          </cell>
          <cell r="BM118">
            <v>0.45462114904246459</v>
          </cell>
          <cell r="BN118">
            <v>0.48232323232323232</v>
          </cell>
          <cell r="BQ118">
            <v>-96</v>
          </cell>
          <cell r="BR118">
            <v>-0.12817089452603472</v>
          </cell>
          <cell r="BS118">
            <v>0.37442660550458717</v>
          </cell>
          <cell r="BT118">
            <v>0.41727019498607243</v>
          </cell>
        </row>
        <row r="119">
          <cell r="AH119" t="str">
            <v xml:space="preserve">   FREDERICK</v>
          </cell>
          <cell r="BE119">
            <v>258</v>
          </cell>
          <cell r="BF119">
            <v>218</v>
          </cell>
          <cell r="BG119">
            <v>0.84496124031007747</v>
          </cell>
          <cell r="BH119">
            <v>345</v>
          </cell>
          <cell r="BI119">
            <v>322</v>
          </cell>
          <cell r="BJ119">
            <v>0.93333333333333335</v>
          </cell>
          <cell r="BK119">
            <v>-87</v>
          </cell>
          <cell r="BL119">
            <v>-0.25217391304347825</v>
          </cell>
          <cell r="BM119">
            <v>0.10741049125728559</v>
          </cell>
          <cell r="BN119">
            <v>9.6801346801346805E-2</v>
          </cell>
          <cell r="BO119">
            <v>4</v>
          </cell>
          <cell r="BP119">
            <v>4</v>
          </cell>
          <cell r="BQ119">
            <v>-104</v>
          </cell>
          <cell r="BR119">
            <v>-0.32298136645962733</v>
          </cell>
          <cell r="BS119">
            <v>0.125</v>
          </cell>
          <cell r="BT119">
            <v>0.17938718662952646</v>
          </cell>
          <cell r="BU119">
            <v>3</v>
          </cell>
          <cell r="BV119">
            <v>1</v>
          </cell>
        </row>
        <row r="120">
          <cell r="AH120" t="str">
            <v xml:space="preserve">   MONTGOMERY</v>
          </cell>
          <cell r="BE120">
            <v>690</v>
          </cell>
          <cell r="BF120">
            <v>291</v>
          </cell>
          <cell r="BG120">
            <v>0.42173913043478262</v>
          </cell>
          <cell r="BH120">
            <v>175</v>
          </cell>
          <cell r="BI120">
            <v>117</v>
          </cell>
          <cell r="BJ120">
            <v>0.66857142857142859</v>
          </cell>
          <cell r="BK120">
            <v>515</v>
          </cell>
          <cell r="BL120">
            <v>2.9428571428571431</v>
          </cell>
          <cell r="BM120">
            <v>0.28726061615320564</v>
          </cell>
          <cell r="BN120">
            <v>4.9102132435465767E-2</v>
          </cell>
          <cell r="BO120">
            <v>1</v>
          </cell>
          <cell r="BP120">
            <v>5</v>
          </cell>
          <cell r="BQ120">
            <v>174</v>
          </cell>
          <cell r="BR120">
            <v>1.4871794871794872</v>
          </cell>
          <cell r="BS120">
            <v>0.16685779816513763</v>
          </cell>
          <cell r="BT120">
            <v>6.5181058495821731E-2</v>
          </cell>
          <cell r="BU120">
            <v>1</v>
          </cell>
          <cell r="BV120">
            <v>5</v>
          </cell>
        </row>
        <row r="121">
          <cell r="AH121" t="str">
            <v xml:space="preserve">   PRINCE GEORGE'S</v>
          </cell>
          <cell r="BE121">
            <v>144</v>
          </cell>
          <cell r="BF121">
            <v>144</v>
          </cell>
          <cell r="BG121">
            <v>1</v>
          </cell>
          <cell r="BH121">
            <v>1199</v>
          </cell>
          <cell r="BI121">
            <v>310</v>
          </cell>
          <cell r="BJ121">
            <v>0.25854879065888242</v>
          </cell>
          <cell r="BK121">
            <v>-1055</v>
          </cell>
          <cell r="BL121">
            <v>-0.87989991659716427</v>
          </cell>
          <cell r="BM121">
            <v>5.9950041631973358E-2</v>
          </cell>
          <cell r="BN121">
            <v>0.33641975308641975</v>
          </cell>
          <cell r="BO121">
            <v>5</v>
          </cell>
          <cell r="BP121">
            <v>1</v>
          </cell>
          <cell r="BQ121">
            <v>-166</v>
          </cell>
          <cell r="BR121">
            <v>-0.53548387096774197</v>
          </cell>
          <cell r="BS121">
            <v>8.2568807339449546E-2</v>
          </cell>
          <cell r="BT121">
            <v>0.17270194986072424</v>
          </cell>
          <cell r="BU121">
            <v>5</v>
          </cell>
          <cell r="BV121">
            <v>2</v>
          </cell>
        </row>
        <row r="123">
          <cell r="AH123" t="str">
            <v xml:space="preserve">  SOUTHERN MARYLAND</v>
          </cell>
          <cell r="BE123">
            <v>300</v>
          </cell>
          <cell r="BF123">
            <v>264</v>
          </cell>
          <cell r="BG123">
            <v>0.88</v>
          </cell>
          <cell r="BH123">
            <v>215</v>
          </cell>
          <cell r="BI123">
            <v>215</v>
          </cell>
          <cell r="BJ123">
            <v>1</v>
          </cell>
          <cell r="BK123">
            <v>85</v>
          </cell>
          <cell r="BL123">
            <v>0.39534883720930231</v>
          </cell>
          <cell r="BM123">
            <v>0.12489592006661115</v>
          </cell>
          <cell r="BN123">
            <v>6.0325476992143662E-2</v>
          </cell>
          <cell r="BQ123">
            <v>49</v>
          </cell>
          <cell r="BR123">
            <v>0.22790697674418606</v>
          </cell>
          <cell r="BS123">
            <v>0.15137614678899083</v>
          </cell>
          <cell r="BT123">
            <v>0.11977715877437325</v>
          </cell>
        </row>
        <row r="124">
          <cell r="AH124" t="str">
            <v xml:space="preserve">   CALVERT</v>
          </cell>
          <cell r="BE124">
            <v>9</v>
          </cell>
          <cell r="BF124">
            <v>9</v>
          </cell>
          <cell r="BG124">
            <v>1</v>
          </cell>
          <cell r="BH124">
            <v>33</v>
          </cell>
          <cell r="BI124">
            <v>33</v>
          </cell>
          <cell r="BJ124">
            <v>1</v>
          </cell>
          <cell r="BK124">
            <v>-24</v>
          </cell>
          <cell r="BL124">
            <v>-0.72727272727272729</v>
          </cell>
          <cell r="BM124">
            <v>3.7468776019983349E-3</v>
          </cell>
          <cell r="BN124">
            <v>9.2592592592592587E-3</v>
          </cell>
          <cell r="BO124">
            <v>21</v>
          </cell>
          <cell r="BP124">
            <v>15</v>
          </cell>
          <cell r="BQ124">
            <v>-24</v>
          </cell>
          <cell r="BR124">
            <v>-0.72727272727272729</v>
          </cell>
          <cell r="BS124">
            <v>5.1605504587155966E-3</v>
          </cell>
          <cell r="BT124">
            <v>1.8384401114206129E-2</v>
          </cell>
          <cell r="BU124">
            <v>21</v>
          </cell>
          <cell r="BV124">
            <v>14</v>
          </cell>
        </row>
        <row r="125">
          <cell r="AH125" t="str">
            <v xml:space="preserve">   CHARLES</v>
          </cell>
          <cell r="BE125">
            <v>260</v>
          </cell>
          <cell r="BF125">
            <v>224</v>
          </cell>
          <cell r="BG125">
            <v>0.86153846153846159</v>
          </cell>
          <cell r="BH125">
            <v>148</v>
          </cell>
          <cell r="BI125">
            <v>148</v>
          </cell>
          <cell r="BJ125">
            <v>1</v>
          </cell>
          <cell r="BK125">
            <v>112</v>
          </cell>
          <cell r="BL125">
            <v>0.7567567567567568</v>
          </cell>
          <cell r="BM125">
            <v>0.10824313072439634</v>
          </cell>
          <cell r="BN125">
            <v>4.1526374859708191E-2</v>
          </cell>
          <cell r="BO125">
            <v>3</v>
          </cell>
          <cell r="BP125">
            <v>7</v>
          </cell>
          <cell r="BQ125">
            <v>76</v>
          </cell>
          <cell r="BR125">
            <v>0.51351351351351349</v>
          </cell>
          <cell r="BS125">
            <v>0.12844036697247707</v>
          </cell>
          <cell r="BT125">
            <v>8.2451253481894152E-2</v>
          </cell>
          <cell r="BU125">
            <v>2</v>
          </cell>
          <cell r="BV125">
            <v>4</v>
          </cell>
        </row>
        <row r="126">
          <cell r="AH126" t="str">
            <v xml:space="preserve">   ST. MARY'S</v>
          </cell>
          <cell r="BE126">
            <v>31</v>
          </cell>
          <cell r="BF126">
            <v>31</v>
          </cell>
          <cell r="BG126">
            <v>1</v>
          </cell>
          <cell r="BH126">
            <v>34</v>
          </cell>
          <cell r="BI126">
            <v>34</v>
          </cell>
          <cell r="BJ126">
            <v>1</v>
          </cell>
          <cell r="BK126">
            <v>-3</v>
          </cell>
          <cell r="BL126">
            <v>-8.8235294117647065E-2</v>
          </cell>
          <cell r="BM126">
            <v>1.2905911740216486E-2</v>
          </cell>
          <cell r="BN126">
            <v>9.5398428731762065E-3</v>
          </cell>
          <cell r="BO126">
            <v>14</v>
          </cell>
          <cell r="BP126">
            <v>14</v>
          </cell>
          <cell r="BQ126">
            <v>-3</v>
          </cell>
          <cell r="BR126">
            <v>-8.8235294117647065E-2</v>
          </cell>
          <cell r="BS126">
            <v>1.7775229357798166E-2</v>
          </cell>
          <cell r="BT126">
            <v>1.8941504178272981E-2</v>
          </cell>
          <cell r="BU126">
            <v>12</v>
          </cell>
          <cell r="BV126">
            <v>13</v>
          </cell>
        </row>
        <row r="128">
          <cell r="AH128" t="str">
            <v xml:space="preserve">  WESTERN MARYLAND</v>
          </cell>
          <cell r="BE128">
            <v>50</v>
          </cell>
          <cell r="BF128">
            <v>50</v>
          </cell>
          <cell r="BG128">
            <v>1</v>
          </cell>
          <cell r="BH128">
            <v>65</v>
          </cell>
          <cell r="BI128">
            <v>65</v>
          </cell>
          <cell r="BJ128">
            <v>1</v>
          </cell>
          <cell r="BK128">
            <v>-15</v>
          </cell>
          <cell r="BL128">
            <v>-0.23076923076923078</v>
          </cell>
          <cell r="BM128">
            <v>2.0815986677768527E-2</v>
          </cell>
          <cell r="BN128">
            <v>1.8237934904601572E-2</v>
          </cell>
          <cell r="BQ128">
            <v>-15</v>
          </cell>
          <cell r="BR128">
            <v>-0.23076923076923078</v>
          </cell>
          <cell r="BS128">
            <v>2.8669724770642203E-2</v>
          </cell>
          <cell r="BT128">
            <v>3.6211699164345405E-2</v>
          </cell>
        </row>
        <row r="129">
          <cell r="AH129" t="str">
            <v xml:space="preserve">   ALLEGANY</v>
          </cell>
          <cell r="BE129">
            <v>2</v>
          </cell>
          <cell r="BF129">
            <v>2</v>
          </cell>
          <cell r="BG129">
            <v>1</v>
          </cell>
          <cell r="BH129">
            <v>1</v>
          </cell>
          <cell r="BI129">
            <v>1</v>
          </cell>
          <cell r="BJ129">
            <v>1</v>
          </cell>
          <cell r="BK129">
            <v>1</v>
          </cell>
          <cell r="BL129">
            <v>1</v>
          </cell>
          <cell r="BM129">
            <v>8.3263946711074107E-4</v>
          </cell>
          <cell r="BN129">
            <v>2.8058361391694727E-4</v>
          </cell>
          <cell r="BO129">
            <v>24</v>
          </cell>
          <cell r="BP129">
            <v>24</v>
          </cell>
          <cell r="BQ129">
            <v>1</v>
          </cell>
          <cell r="BR129">
            <v>1</v>
          </cell>
          <cell r="BS129">
            <v>1.1467889908256881E-3</v>
          </cell>
          <cell r="BT129">
            <v>5.5710306406685239E-4</v>
          </cell>
          <cell r="BU129">
            <v>24</v>
          </cell>
          <cell r="BV129">
            <v>24</v>
          </cell>
        </row>
        <row r="130">
          <cell r="AH130" t="str">
            <v xml:space="preserve">     Frostburg</v>
          </cell>
          <cell r="BE130">
            <v>1</v>
          </cell>
          <cell r="BF130">
            <v>1</v>
          </cell>
          <cell r="BG130">
            <v>1</v>
          </cell>
          <cell r="BH130">
            <v>0</v>
          </cell>
          <cell r="BI130">
            <v>0</v>
          </cell>
          <cell r="BK130">
            <v>1</v>
          </cell>
          <cell r="BM130">
            <v>4.1631973355537054E-4</v>
          </cell>
          <cell r="BN130">
            <v>0</v>
          </cell>
          <cell r="BQ130">
            <v>1</v>
          </cell>
          <cell r="BS130">
            <v>5.7339449541284407E-4</v>
          </cell>
          <cell r="BT130">
            <v>0</v>
          </cell>
        </row>
        <row r="131">
          <cell r="AH131" t="str">
            <v xml:space="preserve">     Lonaconing town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M131">
            <v>0</v>
          </cell>
          <cell r="BN131">
            <v>0</v>
          </cell>
          <cell r="BQ131">
            <v>0</v>
          </cell>
          <cell r="BS131">
            <v>0</v>
          </cell>
          <cell r="BT131">
            <v>0</v>
          </cell>
        </row>
        <row r="132">
          <cell r="AH132" t="str">
            <v xml:space="preserve">   GARRETT</v>
          </cell>
          <cell r="BE132">
            <v>12</v>
          </cell>
          <cell r="BF132">
            <v>12</v>
          </cell>
          <cell r="BG132">
            <v>1</v>
          </cell>
          <cell r="BH132">
            <v>8</v>
          </cell>
          <cell r="BI132">
            <v>8</v>
          </cell>
          <cell r="BJ132">
            <v>1</v>
          </cell>
          <cell r="BK132">
            <v>4</v>
          </cell>
          <cell r="BL132">
            <v>0.5</v>
          </cell>
          <cell r="BM132">
            <v>4.9958368026644462E-3</v>
          </cell>
          <cell r="BN132">
            <v>2.2446689113355782E-3</v>
          </cell>
          <cell r="BO132">
            <v>19</v>
          </cell>
          <cell r="BP132">
            <v>21</v>
          </cell>
          <cell r="BQ132">
            <v>4</v>
          </cell>
          <cell r="BR132">
            <v>0.5</v>
          </cell>
          <cell r="BS132">
            <v>6.8807339449541288E-3</v>
          </cell>
          <cell r="BT132">
            <v>4.4568245125348191E-3</v>
          </cell>
          <cell r="BU132">
            <v>19</v>
          </cell>
          <cell r="BV132">
            <v>21</v>
          </cell>
        </row>
        <row r="133">
          <cell r="AH133" t="str">
            <v xml:space="preserve">   WASHINGTON</v>
          </cell>
          <cell r="BE133">
            <v>36</v>
          </cell>
          <cell r="BF133">
            <v>36</v>
          </cell>
          <cell r="BG133">
            <v>1</v>
          </cell>
          <cell r="BH133">
            <v>56</v>
          </cell>
          <cell r="BI133">
            <v>56</v>
          </cell>
          <cell r="BJ133">
            <v>1</v>
          </cell>
          <cell r="BK133">
            <v>-20</v>
          </cell>
          <cell r="BL133">
            <v>-0.35714285714285715</v>
          </cell>
          <cell r="BM133">
            <v>1.498751040799334E-2</v>
          </cell>
          <cell r="BN133">
            <v>1.5712682379349047E-2</v>
          </cell>
          <cell r="BO133">
            <v>13</v>
          </cell>
          <cell r="BP133">
            <v>12</v>
          </cell>
          <cell r="BQ133">
            <v>-20</v>
          </cell>
          <cell r="BR133">
            <v>-0.35714285714285715</v>
          </cell>
          <cell r="BS133">
            <v>2.0642201834862386E-2</v>
          </cell>
          <cell r="BT133">
            <v>3.1197771587743731E-2</v>
          </cell>
          <cell r="BU133">
            <v>11</v>
          </cell>
          <cell r="BV133">
            <v>9</v>
          </cell>
        </row>
        <row r="135">
          <cell r="AH135" t="str">
            <v xml:space="preserve">  UPPER EASTERN SHORE</v>
          </cell>
          <cell r="BE135">
            <v>148</v>
          </cell>
          <cell r="BF135">
            <v>134</v>
          </cell>
          <cell r="BG135">
            <v>0.90540540540540537</v>
          </cell>
          <cell r="BH135">
            <v>163</v>
          </cell>
          <cell r="BI135">
            <v>149</v>
          </cell>
          <cell r="BJ135">
            <v>0.91411042944785281</v>
          </cell>
          <cell r="BK135">
            <v>-15</v>
          </cell>
          <cell r="BL135">
            <v>-9.202453987730061E-2</v>
          </cell>
          <cell r="BM135">
            <v>6.1615320566194835E-2</v>
          </cell>
          <cell r="BN135">
            <v>4.5735129068462402E-2</v>
          </cell>
          <cell r="BQ135">
            <v>-15</v>
          </cell>
          <cell r="BR135">
            <v>-0.10067114093959731</v>
          </cell>
          <cell r="BS135">
            <v>7.6834862385321098E-2</v>
          </cell>
          <cell r="BT135">
            <v>8.3008356545961004E-2</v>
          </cell>
        </row>
        <row r="136">
          <cell r="AH136" t="str">
            <v xml:space="preserve">   CAROLINE </v>
          </cell>
          <cell r="BE136">
            <v>13</v>
          </cell>
          <cell r="BF136">
            <v>13</v>
          </cell>
          <cell r="BG136">
            <v>1</v>
          </cell>
          <cell r="BH136">
            <v>13</v>
          </cell>
          <cell r="BI136">
            <v>13</v>
          </cell>
          <cell r="BJ136">
            <v>1</v>
          </cell>
          <cell r="BK136">
            <v>0</v>
          </cell>
          <cell r="BL136">
            <v>0</v>
          </cell>
          <cell r="BM136">
            <v>5.4121565362198172E-3</v>
          </cell>
          <cell r="BN136">
            <v>3.6475869809203141E-3</v>
          </cell>
          <cell r="BO136">
            <v>18</v>
          </cell>
          <cell r="BP136">
            <v>18</v>
          </cell>
          <cell r="BQ136">
            <v>0</v>
          </cell>
          <cell r="BR136">
            <v>0</v>
          </cell>
          <cell r="BS136">
            <v>7.4541284403669729E-3</v>
          </cell>
          <cell r="BT136">
            <v>7.2423398328690805E-3</v>
          </cell>
          <cell r="BU136">
            <v>18</v>
          </cell>
          <cell r="BV136">
            <v>18</v>
          </cell>
        </row>
        <row r="137">
          <cell r="AH137" t="str">
            <v xml:space="preserve">     Marydel town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M137">
            <v>0</v>
          </cell>
          <cell r="BN137">
            <v>0</v>
          </cell>
          <cell r="BQ137">
            <v>0</v>
          </cell>
          <cell r="BS137">
            <v>0</v>
          </cell>
          <cell r="BT137">
            <v>0</v>
          </cell>
        </row>
        <row r="138">
          <cell r="AH138" t="str">
            <v xml:space="preserve">     Preston town</v>
          </cell>
          <cell r="BE138">
            <v>0</v>
          </cell>
          <cell r="BF138">
            <v>0</v>
          </cell>
          <cell r="BH138">
            <v>1</v>
          </cell>
          <cell r="BI138">
            <v>1</v>
          </cell>
          <cell r="BJ138">
            <v>1</v>
          </cell>
          <cell r="BK138">
            <v>-1</v>
          </cell>
          <cell r="BL138">
            <v>-1</v>
          </cell>
          <cell r="BM138">
            <v>0</v>
          </cell>
          <cell r="BN138">
            <v>2.8058361391694727E-4</v>
          </cell>
          <cell r="BQ138">
            <v>-1</v>
          </cell>
          <cell r="BR138">
            <v>-1</v>
          </cell>
          <cell r="BS138">
            <v>0</v>
          </cell>
          <cell r="BT138">
            <v>5.5710306406685239E-4</v>
          </cell>
        </row>
        <row r="139">
          <cell r="AH139" t="str">
            <v xml:space="preserve">   CECIL</v>
          </cell>
          <cell r="BE139">
            <v>30</v>
          </cell>
          <cell r="BF139">
            <v>30</v>
          </cell>
          <cell r="BG139">
            <v>1</v>
          </cell>
          <cell r="BH139">
            <v>73</v>
          </cell>
          <cell r="BI139">
            <v>73</v>
          </cell>
          <cell r="BJ139">
            <v>1</v>
          </cell>
          <cell r="BK139">
            <v>-43</v>
          </cell>
          <cell r="BL139">
            <v>-0.58904109589041098</v>
          </cell>
          <cell r="BM139">
            <v>1.2489592006661115E-2</v>
          </cell>
          <cell r="BN139">
            <v>2.048260381593715E-2</v>
          </cell>
          <cell r="BO139">
            <v>16</v>
          </cell>
          <cell r="BP139">
            <v>10</v>
          </cell>
          <cell r="BQ139">
            <v>-43</v>
          </cell>
          <cell r="BR139">
            <v>-0.58904109589041098</v>
          </cell>
          <cell r="BS139">
            <v>1.7201834862385322E-2</v>
          </cell>
          <cell r="BT139">
            <v>4.0668523676880224E-2</v>
          </cell>
          <cell r="BU139">
            <v>14</v>
          </cell>
          <cell r="BV139">
            <v>8</v>
          </cell>
        </row>
        <row r="140">
          <cell r="AH140" t="str">
            <v xml:space="preserve">   KENT </v>
          </cell>
          <cell r="BE140">
            <v>5</v>
          </cell>
          <cell r="BF140">
            <v>5</v>
          </cell>
          <cell r="BG140">
            <v>1</v>
          </cell>
          <cell r="BH140">
            <v>8</v>
          </cell>
          <cell r="BI140">
            <v>8</v>
          </cell>
          <cell r="BJ140">
            <v>1</v>
          </cell>
          <cell r="BK140">
            <v>-3</v>
          </cell>
          <cell r="BL140">
            <v>-0.375</v>
          </cell>
          <cell r="BM140">
            <v>2.0815986677768525E-3</v>
          </cell>
          <cell r="BN140">
            <v>2.2446689113355782E-3</v>
          </cell>
          <cell r="BO140">
            <v>22</v>
          </cell>
          <cell r="BP140">
            <v>21</v>
          </cell>
          <cell r="BQ140">
            <v>-3</v>
          </cell>
          <cell r="BR140">
            <v>-0.375</v>
          </cell>
          <cell r="BS140">
            <v>2.8669724770642203E-3</v>
          </cell>
          <cell r="BT140">
            <v>4.4568245125348191E-3</v>
          </cell>
          <cell r="BU140">
            <v>22</v>
          </cell>
          <cell r="BV140">
            <v>22</v>
          </cell>
        </row>
        <row r="141">
          <cell r="AH141" t="str">
            <v xml:space="preserve">     Betterton town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M141">
            <v>0</v>
          </cell>
          <cell r="BN141">
            <v>0</v>
          </cell>
          <cell r="BQ141">
            <v>0</v>
          </cell>
          <cell r="BS141">
            <v>0</v>
          </cell>
          <cell r="BT141">
            <v>0</v>
          </cell>
        </row>
        <row r="142">
          <cell r="AH142" t="str">
            <v xml:space="preserve">     Rock Hall town</v>
          </cell>
          <cell r="BE142">
            <v>1</v>
          </cell>
          <cell r="BF142">
            <v>1</v>
          </cell>
          <cell r="BG142">
            <v>1</v>
          </cell>
          <cell r="BH142">
            <v>0</v>
          </cell>
          <cell r="BI142">
            <v>0</v>
          </cell>
          <cell r="BK142">
            <v>1</v>
          </cell>
          <cell r="BM142">
            <v>4.1631973355537054E-4</v>
          </cell>
          <cell r="BN142">
            <v>0</v>
          </cell>
          <cell r="BQ142">
            <v>1</v>
          </cell>
          <cell r="BS142">
            <v>5.7339449541284407E-4</v>
          </cell>
          <cell r="BT142">
            <v>0</v>
          </cell>
        </row>
        <row r="143">
          <cell r="AH143" t="str">
            <v xml:space="preserve">   QUEEN ANNE'S</v>
          </cell>
          <cell r="BE143">
            <v>69</v>
          </cell>
          <cell r="BF143">
            <v>55</v>
          </cell>
          <cell r="BG143">
            <v>0.79710144927536231</v>
          </cell>
          <cell r="BH143">
            <v>58</v>
          </cell>
          <cell r="BI143">
            <v>44</v>
          </cell>
          <cell r="BJ143">
            <v>0.75862068965517238</v>
          </cell>
          <cell r="BK143">
            <v>11</v>
          </cell>
          <cell r="BL143">
            <v>0.18965517241379309</v>
          </cell>
          <cell r="BM143">
            <v>2.8726061615320566E-2</v>
          </cell>
          <cell r="BN143">
            <v>1.6273849607182939E-2</v>
          </cell>
          <cell r="BO143">
            <v>11</v>
          </cell>
          <cell r="BP143">
            <v>11</v>
          </cell>
          <cell r="BQ143">
            <v>11</v>
          </cell>
          <cell r="BR143">
            <v>0.25</v>
          </cell>
          <cell r="BS143">
            <v>3.153669724770642E-2</v>
          </cell>
          <cell r="BT143">
            <v>2.4512534818941504E-2</v>
          </cell>
          <cell r="BU143">
            <v>10</v>
          </cell>
          <cell r="BV143">
            <v>11</v>
          </cell>
        </row>
        <row r="144">
          <cell r="AH144" t="str">
            <v xml:space="preserve">   TALBOT </v>
          </cell>
          <cell r="BE144">
            <v>31</v>
          </cell>
          <cell r="BF144">
            <v>31</v>
          </cell>
          <cell r="BG144">
            <v>1</v>
          </cell>
          <cell r="BH144">
            <v>11</v>
          </cell>
          <cell r="BI144">
            <v>11</v>
          </cell>
          <cell r="BJ144">
            <v>1</v>
          </cell>
          <cell r="BK144">
            <v>20</v>
          </cell>
          <cell r="BL144">
            <v>1.8181818181818181</v>
          </cell>
          <cell r="BM144">
            <v>1.2905911740216486E-2</v>
          </cell>
          <cell r="BN144">
            <v>3.0864197530864196E-3</v>
          </cell>
          <cell r="BO144">
            <v>14</v>
          </cell>
          <cell r="BP144">
            <v>20</v>
          </cell>
          <cell r="BQ144">
            <v>20</v>
          </cell>
          <cell r="BR144">
            <v>1.8181818181818181</v>
          </cell>
          <cell r="BS144">
            <v>1.7775229357798166E-2</v>
          </cell>
          <cell r="BT144">
            <v>6.128133704735376E-3</v>
          </cell>
          <cell r="BU144">
            <v>12</v>
          </cell>
          <cell r="BV144">
            <v>20</v>
          </cell>
        </row>
        <row r="145">
          <cell r="AH145" t="str">
            <v xml:space="preserve">     Easton</v>
          </cell>
          <cell r="BE145">
            <v>4</v>
          </cell>
          <cell r="BF145">
            <v>4</v>
          </cell>
          <cell r="BG145">
            <v>1</v>
          </cell>
          <cell r="BH145">
            <v>8</v>
          </cell>
          <cell r="BI145">
            <v>8</v>
          </cell>
          <cell r="BJ145">
            <v>1</v>
          </cell>
          <cell r="BK145">
            <v>-4</v>
          </cell>
          <cell r="BL145">
            <v>-0.5</v>
          </cell>
          <cell r="BM145">
            <v>1.6652789342214821E-3</v>
          </cell>
          <cell r="BN145">
            <v>2.2446689113355782E-3</v>
          </cell>
          <cell r="BQ145">
            <v>-4</v>
          </cell>
          <cell r="BR145">
            <v>-0.5</v>
          </cell>
          <cell r="BS145">
            <v>2.2935779816513763E-3</v>
          </cell>
          <cell r="BT145">
            <v>4.4568245125348191E-3</v>
          </cell>
        </row>
        <row r="147">
          <cell r="AH147" t="str">
            <v xml:space="preserve">  LOWER  EASTERN SHORE</v>
          </cell>
          <cell r="BE147">
            <v>134</v>
          </cell>
          <cell r="BF147">
            <v>112</v>
          </cell>
          <cell r="BG147">
            <v>0.83582089552238803</v>
          </cell>
          <cell r="BH147">
            <v>86</v>
          </cell>
          <cell r="BI147">
            <v>86</v>
          </cell>
          <cell r="BJ147">
            <v>1</v>
          </cell>
          <cell r="BK147">
            <v>48</v>
          </cell>
          <cell r="BL147">
            <v>0.55813953488372092</v>
          </cell>
          <cell r="BM147">
            <v>5.5786844296419648E-2</v>
          </cell>
          <cell r="BN147">
            <v>2.4130190796857465E-2</v>
          </cell>
          <cell r="BQ147">
            <v>26</v>
          </cell>
          <cell r="BR147">
            <v>0.30232558139534882</v>
          </cell>
          <cell r="BS147">
            <v>6.4220183486238536E-2</v>
          </cell>
          <cell r="BT147">
            <v>4.7910863509749303E-2</v>
          </cell>
        </row>
        <row r="148">
          <cell r="AH148" t="str">
            <v xml:space="preserve">   DORCHESTER </v>
          </cell>
          <cell r="BE148">
            <v>11</v>
          </cell>
          <cell r="BF148">
            <v>11</v>
          </cell>
          <cell r="BG148">
            <v>1</v>
          </cell>
          <cell r="BH148">
            <v>12</v>
          </cell>
          <cell r="BI148">
            <v>12</v>
          </cell>
          <cell r="BJ148">
            <v>1</v>
          </cell>
          <cell r="BK148">
            <v>-1</v>
          </cell>
          <cell r="BL148">
            <v>-8.3333333333333329E-2</v>
          </cell>
          <cell r="BM148">
            <v>4.5795170691090761E-3</v>
          </cell>
          <cell r="BN148">
            <v>3.3670033670033669E-3</v>
          </cell>
          <cell r="BO148">
            <v>20</v>
          </cell>
          <cell r="BP148">
            <v>19</v>
          </cell>
          <cell r="BQ148">
            <v>-1</v>
          </cell>
          <cell r="BR148">
            <v>-8.3333333333333329E-2</v>
          </cell>
          <cell r="BS148">
            <v>6.3073394495412848E-3</v>
          </cell>
          <cell r="BT148">
            <v>6.6852367688022283E-3</v>
          </cell>
          <cell r="BU148">
            <v>20</v>
          </cell>
          <cell r="BV148">
            <v>19</v>
          </cell>
        </row>
        <row r="149">
          <cell r="AH149" t="str">
            <v xml:space="preserve">   SOMERSET </v>
          </cell>
          <cell r="BE149">
            <v>4</v>
          </cell>
          <cell r="BF149">
            <v>4</v>
          </cell>
          <cell r="BG149">
            <v>1</v>
          </cell>
          <cell r="BH149">
            <v>7</v>
          </cell>
          <cell r="BI149">
            <v>7</v>
          </cell>
          <cell r="BJ149">
            <v>1</v>
          </cell>
          <cell r="BK149">
            <v>-3</v>
          </cell>
          <cell r="BL149">
            <v>-0.42857142857142855</v>
          </cell>
          <cell r="BM149">
            <v>1.6652789342214821E-3</v>
          </cell>
          <cell r="BN149">
            <v>1.9640852974186309E-3</v>
          </cell>
          <cell r="BO149">
            <v>23</v>
          </cell>
          <cell r="BP149">
            <v>23</v>
          </cell>
          <cell r="BQ149">
            <v>-3</v>
          </cell>
          <cell r="BR149">
            <v>-0.42857142857142855</v>
          </cell>
          <cell r="BS149">
            <v>2.2935779816513763E-3</v>
          </cell>
          <cell r="BT149">
            <v>3.8997214484679664E-3</v>
          </cell>
          <cell r="BU149">
            <v>23</v>
          </cell>
          <cell r="BV149">
            <v>23</v>
          </cell>
        </row>
        <row r="150">
          <cell r="AH150" t="str">
            <v xml:space="preserve">   WICOMICO</v>
          </cell>
          <cell r="BE150">
            <v>38</v>
          </cell>
          <cell r="BF150">
            <v>26</v>
          </cell>
          <cell r="BG150">
            <v>0.68421052631578949</v>
          </cell>
          <cell r="BH150">
            <v>41</v>
          </cell>
          <cell r="BI150">
            <v>41</v>
          </cell>
          <cell r="BJ150">
            <v>1</v>
          </cell>
          <cell r="BK150">
            <v>-3</v>
          </cell>
          <cell r="BL150">
            <v>-7.3170731707317069E-2</v>
          </cell>
          <cell r="BM150">
            <v>1.5820149875104082E-2</v>
          </cell>
          <cell r="BN150">
            <v>1.1503928170594837E-2</v>
          </cell>
          <cell r="BO150">
            <v>12</v>
          </cell>
          <cell r="BP150">
            <v>13</v>
          </cell>
          <cell r="BQ150">
            <v>-15</v>
          </cell>
          <cell r="BR150">
            <v>-0.36585365853658536</v>
          </cell>
          <cell r="BS150">
            <v>1.4908256880733946E-2</v>
          </cell>
          <cell r="BT150">
            <v>2.2841225626740947E-2</v>
          </cell>
          <cell r="BU150">
            <v>16</v>
          </cell>
          <cell r="BV150">
            <v>12</v>
          </cell>
        </row>
        <row r="151">
          <cell r="AH151" t="str">
            <v xml:space="preserve">   WORCESTER</v>
          </cell>
          <cell r="BE151">
            <v>81</v>
          </cell>
          <cell r="BF151">
            <v>71</v>
          </cell>
          <cell r="BG151">
            <v>0.87654320987654322</v>
          </cell>
          <cell r="BH151">
            <v>26</v>
          </cell>
          <cell r="BI151">
            <v>26</v>
          </cell>
          <cell r="BJ151">
            <v>1</v>
          </cell>
          <cell r="BK151">
            <v>55</v>
          </cell>
          <cell r="BL151">
            <v>2.1153846153846154</v>
          </cell>
          <cell r="BM151">
            <v>3.3721898417985015E-2</v>
          </cell>
          <cell r="BN151">
            <v>7.2951739618406283E-3</v>
          </cell>
          <cell r="BO151">
            <v>9</v>
          </cell>
          <cell r="BP151">
            <v>17</v>
          </cell>
          <cell r="BQ151">
            <v>45</v>
          </cell>
          <cell r="BR151">
            <v>1.7307692307692308</v>
          </cell>
          <cell r="BS151">
            <v>4.0711009174311925E-2</v>
          </cell>
          <cell r="BT151">
            <v>1.4484679665738161E-2</v>
          </cell>
          <cell r="BU151">
            <v>8</v>
          </cell>
          <cell r="BV151">
            <v>17</v>
          </cell>
        </row>
        <row r="152">
          <cell r="AH152" t="str">
            <v xml:space="preserve">     Ocean city town</v>
          </cell>
          <cell r="BE152">
            <v>8</v>
          </cell>
          <cell r="BF152">
            <v>8</v>
          </cell>
          <cell r="BG152">
            <v>1</v>
          </cell>
          <cell r="BH152">
            <v>3</v>
          </cell>
          <cell r="BI152">
            <v>3</v>
          </cell>
          <cell r="BJ152">
            <v>1</v>
          </cell>
          <cell r="BK152">
            <v>5</v>
          </cell>
          <cell r="BL152">
            <v>1.6666666666666667</v>
          </cell>
          <cell r="BM152">
            <v>3.3305578684429643E-3</v>
          </cell>
          <cell r="BN152">
            <v>8.4175084175084171E-4</v>
          </cell>
          <cell r="BQ152">
            <v>5</v>
          </cell>
          <cell r="BR152">
            <v>1.6666666666666667</v>
          </cell>
          <cell r="BS152">
            <v>4.5871559633027525E-3</v>
          </cell>
          <cell r="BT152">
            <v>1.6713091922005571E-3</v>
          </cell>
        </row>
        <row r="155">
          <cell r="C155" t="str">
            <v>PREPARED BY MD DEPARTMENT OF PLANNING.  PLANNING DATA SERVICES. MARCH 2024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E23-5565-433E-9998-110E0F1507F2}">
  <sheetPr>
    <pageSetUpPr fitToPage="1"/>
  </sheetPr>
  <dimension ref="B2:T82"/>
  <sheetViews>
    <sheetView tabSelected="1" zoomScaleNormal="100" workbookViewId="0">
      <selection activeCell="B2" sqref="B2:T81"/>
    </sheetView>
  </sheetViews>
  <sheetFormatPr defaultRowHeight="14.25" x14ac:dyDescent="0.2"/>
  <cols>
    <col min="1" max="1" width="9.140625" style="7"/>
    <col min="2" max="2" width="47.5703125" style="7" bestFit="1" customWidth="1"/>
    <col min="3" max="4" width="9.28515625" style="7" bestFit="1" customWidth="1"/>
    <col min="5" max="5" width="9.5703125" style="7" bestFit="1" customWidth="1"/>
    <col min="6" max="7" width="9.28515625" style="7" bestFit="1" customWidth="1"/>
    <col min="8" max="8" width="9.5703125" style="7" bestFit="1" customWidth="1"/>
    <col min="9" max="9" width="10" style="7" bestFit="1" customWidth="1"/>
    <col min="10" max="10" width="10.28515625" style="7" bestFit="1" customWidth="1"/>
    <col min="11" max="12" width="9.5703125" style="7" bestFit="1" customWidth="1"/>
    <col min="13" max="20" width="9.28515625" style="7" bestFit="1" customWidth="1"/>
    <col min="21" max="16384" width="9.140625" style="7"/>
  </cols>
  <sheetData>
    <row r="2" spans="2:20" ht="15.75" x14ac:dyDescent="0.25">
      <c r="B2" s="1" t="str">
        <f>[2]FEB24!BD85</f>
        <v>Table 2B.</v>
      </c>
      <c r="C2" s="2"/>
      <c r="D2" s="2"/>
      <c r="E2" s="3"/>
      <c r="F2" s="2"/>
      <c r="G2" s="2"/>
      <c r="H2" s="3"/>
      <c r="I2" s="2"/>
      <c r="J2" s="3"/>
      <c r="K2" s="3"/>
      <c r="L2" s="3"/>
      <c r="M2" s="4"/>
      <c r="N2" s="4"/>
      <c r="O2" s="2"/>
      <c r="P2" s="3"/>
      <c r="Q2" s="5"/>
      <c r="R2" s="5"/>
      <c r="S2" s="6"/>
      <c r="T2" s="4"/>
    </row>
    <row r="3" spans="2:20" ht="18" x14ac:dyDescent="0.25">
      <c r="B3" s="8" t="str">
        <f>[2]FEB24!BD86</f>
        <v>NEW HOUSING UNITS(1) AUTHORIZED FOR CONSTRUCTION:  YEAR TO DATE FEBRUARY 2024 AND 2022</v>
      </c>
      <c r="C3" s="9"/>
      <c r="D3" s="9"/>
      <c r="E3" s="10"/>
      <c r="F3" s="11"/>
      <c r="G3" s="11"/>
      <c r="H3" s="10"/>
      <c r="I3" s="9"/>
      <c r="J3" s="10"/>
      <c r="K3" s="10"/>
      <c r="L3" s="10"/>
      <c r="M3" s="8"/>
      <c r="N3" s="8"/>
      <c r="O3" s="9"/>
      <c r="P3" s="10"/>
      <c r="Q3" s="12"/>
      <c r="R3" s="12"/>
      <c r="S3" s="13"/>
      <c r="T3" s="8"/>
    </row>
    <row r="4" spans="2:20" ht="18.75" thickBot="1" x14ac:dyDescent="0.3">
      <c r="B4" s="14"/>
      <c r="C4" s="14"/>
      <c r="D4" s="14"/>
      <c r="E4" s="15"/>
      <c r="F4" s="14"/>
      <c r="G4" s="14"/>
      <c r="H4" s="15"/>
      <c r="I4" s="14"/>
      <c r="J4" s="15"/>
      <c r="K4" s="15"/>
      <c r="L4" s="15"/>
      <c r="M4" s="14"/>
      <c r="N4" s="14"/>
      <c r="O4" s="14"/>
      <c r="P4" s="15"/>
      <c r="Q4" s="15"/>
      <c r="R4" s="15"/>
      <c r="S4" s="16"/>
      <c r="T4" s="14"/>
    </row>
    <row r="5" spans="2:20" ht="15.75" customHeight="1" thickTop="1" x14ac:dyDescent="0.2">
      <c r="B5" s="17" t="str">
        <f>'[1]2B'!B5</f>
        <v>JURISDICTION</v>
      </c>
      <c r="C5" s="18" t="str">
        <f>'[1]2B'!C5</f>
        <v>YEAR TO DATE FEBRUARY</v>
      </c>
      <c r="D5" s="19"/>
      <c r="E5" s="19"/>
      <c r="F5" s="19"/>
      <c r="G5" s="19"/>
      <c r="H5" s="19"/>
      <c r="I5" s="18" t="str">
        <f>'[1]2B'!I5</f>
        <v>TOTAL HOUSING UNITS</v>
      </c>
      <c r="J5" s="19"/>
      <c r="K5" s="19"/>
      <c r="L5" s="19"/>
      <c r="M5" s="19"/>
      <c r="N5" s="20"/>
      <c r="O5" s="19" t="str">
        <f>'[1]2B'!O5</f>
        <v>SINGLE-FAMILY UNITS</v>
      </c>
      <c r="P5" s="19"/>
      <c r="Q5" s="19"/>
      <c r="R5" s="19"/>
      <c r="S5" s="19"/>
      <c r="T5" s="21"/>
    </row>
    <row r="6" spans="2:20" ht="15" customHeight="1" x14ac:dyDescent="0.2">
      <c r="B6" s="22"/>
      <c r="C6" s="23"/>
      <c r="D6" s="24"/>
      <c r="E6" s="24"/>
      <c r="F6" s="24"/>
      <c r="G6" s="24"/>
      <c r="H6" s="24"/>
      <c r="I6" s="23"/>
      <c r="J6" s="24"/>
      <c r="K6" s="24"/>
      <c r="L6" s="24"/>
      <c r="M6" s="24"/>
      <c r="N6" s="25"/>
      <c r="O6" s="24"/>
      <c r="P6" s="24"/>
      <c r="Q6" s="24"/>
      <c r="R6" s="24"/>
      <c r="S6" s="24"/>
      <c r="T6" s="26"/>
    </row>
    <row r="7" spans="2:20" ht="15.75" customHeight="1" thickBot="1" x14ac:dyDescent="0.25">
      <c r="B7" s="22"/>
      <c r="C7" s="23"/>
      <c r="D7" s="24"/>
      <c r="E7" s="24"/>
      <c r="F7" s="24"/>
      <c r="G7" s="24"/>
      <c r="H7" s="24"/>
      <c r="I7" s="23"/>
      <c r="J7" s="24"/>
      <c r="K7" s="24"/>
      <c r="L7" s="24"/>
      <c r="M7" s="24"/>
      <c r="N7" s="25"/>
      <c r="O7" s="24"/>
      <c r="P7" s="24"/>
      <c r="Q7" s="24"/>
      <c r="R7" s="24"/>
      <c r="S7" s="24"/>
      <c r="T7" s="26"/>
    </row>
    <row r="8" spans="2:20" x14ac:dyDescent="0.2">
      <c r="B8" s="22"/>
      <c r="C8" s="27" t="str">
        <f>[2]FEB24!BE91</f>
        <v>2024</v>
      </c>
      <c r="D8" s="27"/>
      <c r="E8" s="27"/>
      <c r="F8" s="27" t="str">
        <f>[2]FEB24!$BH$91</f>
        <v>2022</v>
      </c>
      <c r="G8" s="27"/>
      <c r="H8" s="27"/>
      <c r="I8" s="23"/>
      <c r="J8" s="24"/>
      <c r="K8" s="24"/>
      <c r="L8" s="24"/>
      <c r="M8" s="24"/>
      <c r="N8" s="25"/>
      <c r="O8" s="24"/>
      <c r="P8" s="24"/>
      <c r="Q8" s="24"/>
      <c r="R8" s="24"/>
      <c r="S8" s="24"/>
      <c r="T8" s="26"/>
    </row>
    <row r="9" spans="2:20" ht="15" thickBot="1" x14ac:dyDescent="0.25">
      <c r="B9" s="22"/>
      <c r="C9" s="28"/>
      <c r="D9" s="28"/>
      <c r="E9" s="28"/>
      <c r="F9" s="28"/>
      <c r="G9" s="28"/>
      <c r="H9" s="28"/>
      <c r="I9" s="23"/>
      <c r="J9" s="24"/>
      <c r="K9" s="24"/>
      <c r="L9" s="24"/>
      <c r="M9" s="24"/>
      <c r="N9" s="25"/>
      <c r="O9" s="24"/>
      <c r="P9" s="24"/>
      <c r="Q9" s="24"/>
      <c r="R9" s="24"/>
      <c r="S9" s="24"/>
      <c r="T9" s="26"/>
    </row>
    <row r="10" spans="2:20" ht="15" customHeight="1" x14ac:dyDescent="0.2">
      <c r="B10" s="22"/>
      <c r="C10" s="29" t="str">
        <f>'[1]2B'!C10</f>
        <v>TOTAL</v>
      </c>
      <c r="D10" s="30" t="str">
        <f>'[1]2B'!D10</f>
        <v>SINGLE FAMILY</v>
      </c>
      <c r="E10" s="31" t="str">
        <f>'[1]2B'!E10</f>
        <v>Percent Single Family</v>
      </c>
      <c r="F10" s="29" t="str">
        <f>'[1]2B'!F10</f>
        <v>TOTAL</v>
      </c>
      <c r="G10" s="30" t="str">
        <f>'[1]2B'!G10</f>
        <v>SINGLE FAMILY</v>
      </c>
      <c r="H10" s="32" t="str">
        <f>'[1]2B'!H10</f>
        <v>Percent Single Family</v>
      </c>
      <c r="I10" s="33" t="str">
        <f>'[1]2B'!I10</f>
        <v>Change</v>
      </c>
      <c r="J10" s="34"/>
      <c r="K10" s="35" t="str">
        <f>'[1]2B'!K10</f>
        <v>State Percent</v>
      </c>
      <c r="L10" s="36"/>
      <c r="M10" s="37" t="str">
        <f>'[1]2B'!M10</f>
        <v>County Rank</v>
      </c>
      <c r="N10" s="38"/>
      <c r="O10" s="34" t="str">
        <f>'[1]2B'!O10</f>
        <v>Change</v>
      </c>
      <c r="P10" s="37"/>
      <c r="Q10" s="39" t="str">
        <f>'[1]2B'!Q10</f>
        <v>State Percent</v>
      </c>
      <c r="R10" s="39"/>
      <c r="S10" s="37" t="str">
        <f>'[1]2B'!S10</f>
        <v>County Rank</v>
      </c>
      <c r="T10" s="40"/>
    </row>
    <row r="11" spans="2:20" x14ac:dyDescent="0.2">
      <c r="B11" s="22"/>
      <c r="C11" s="41"/>
      <c r="D11" s="42"/>
      <c r="E11" s="43"/>
      <c r="F11" s="41"/>
      <c r="G11" s="42"/>
      <c r="H11" s="44"/>
      <c r="I11" s="45"/>
      <c r="J11" s="46"/>
      <c r="K11" s="47"/>
      <c r="L11" s="48"/>
      <c r="M11" s="49"/>
      <c r="N11" s="50"/>
      <c r="O11" s="46"/>
      <c r="P11" s="49"/>
      <c r="Q11" s="51"/>
      <c r="R11" s="51"/>
      <c r="S11" s="49"/>
      <c r="T11" s="52"/>
    </row>
    <row r="12" spans="2:20" ht="15" customHeight="1" x14ac:dyDescent="0.2">
      <c r="B12" s="22"/>
      <c r="C12" s="41"/>
      <c r="D12" s="42"/>
      <c r="E12" s="43"/>
      <c r="F12" s="41"/>
      <c r="G12" s="42"/>
      <c r="H12" s="44"/>
      <c r="I12" s="53" t="str">
        <f>'[1]2B'!I12</f>
        <v>Net</v>
      </c>
      <c r="J12" s="54" t="str">
        <f>'[1]2B'!J12</f>
        <v>Percent</v>
      </c>
      <c r="K12" s="55">
        <f>[2]FEB24!BM95</f>
        <v>2024</v>
      </c>
      <c r="L12" s="55">
        <f>[2]FEB24!$BN$95</f>
        <v>2022</v>
      </c>
      <c r="M12" s="55">
        <f>[2]FEB24!$BO$95</f>
        <v>2024</v>
      </c>
      <c r="N12" s="55">
        <f>[2]FEB24!$BP$95</f>
        <v>2022</v>
      </c>
      <c r="O12" s="53" t="s">
        <v>0</v>
      </c>
      <c r="P12" s="54" t="s">
        <v>1</v>
      </c>
      <c r="Q12" s="55">
        <f>[2]FEB24!BS95</f>
        <v>2024</v>
      </c>
      <c r="R12" s="56">
        <f>[2]FEB24!$BT$95</f>
        <v>2022</v>
      </c>
      <c r="S12" s="56">
        <f>[2]FEB24!BS95</f>
        <v>2024</v>
      </c>
      <c r="T12" s="56">
        <f>[2]FEB24!$BT$95</f>
        <v>2022</v>
      </c>
    </row>
    <row r="13" spans="2:20" ht="15.75" customHeight="1" thickBot="1" x14ac:dyDescent="0.25">
      <c r="B13" s="57"/>
      <c r="C13" s="58"/>
      <c r="D13" s="59"/>
      <c r="E13" s="60"/>
      <c r="F13" s="58"/>
      <c r="G13" s="59"/>
      <c r="H13" s="61"/>
      <c r="I13" s="58"/>
      <c r="J13" s="62"/>
      <c r="K13" s="63"/>
      <c r="L13" s="63"/>
      <c r="M13" s="63"/>
      <c r="N13" s="63"/>
      <c r="O13" s="58"/>
      <c r="P13" s="62"/>
      <c r="Q13" s="63"/>
      <c r="R13" s="64"/>
      <c r="S13" s="64"/>
      <c r="T13" s="64"/>
    </row>
    <row r="14" spans="2:20" x14ac:dyDescent="0.2">
      <c r="B14" s="65"/>
      <c r="C14" s="66"/>
      <c r="D14" s="67"/>
      <c r="E14" s="68"/>
      <c r="F14" s="66"/>
      <c r="G14" s="67"/>
      <c r="H14" s="69"/>
      <c r="I14" s="70"/>
      <c r="J14" s="71"/>
      <c r="K14" s="72"/>
      <c r="L14" s="71"/>
      <c r="M14" s="73"/>
      <c r="N14" s="74"/>
      <c r="O14" s="75"/>
      <c r="P14" s="71"/>
      <c r="Q14" s="72"/>
      <c r="R14" s="71"/>
      <c r="S14" s="71"/>
      <c r="T14" s="76"/>
    </row>
    <row r="15" spans="2:20" ht="15.75" x14ac:dyDescent="0.25">
      <c r="B15" s="77" t="str">
        <f>[2]FEB24!AH98</f>
        <v>STATE OF MARYLAND (2)</v>
      </c>
      <c r="C15" s="78">
        <f>[2]FEB24!BE98</f>
        <v>2402</v>
      </c>
      <c r="D15" s="79">
        <f>[2]FEB24!BF98</f>
        <v>1744</v>
      </c>
      <c r="E15" s="80">
        <f>[2]FEB24!BG98</f>
        <v>0.72606161532056623</v>
      </c>
      <c r="F15" s="81">
        <f>[2]FEB24!BH98</f>
        <v>3564</v>
      </c>
      <c r="G15" s="81">
        <f>[2]FEB24!BI98</f>
        <v>1795</v>
      </c>
      <c r="H15" s="82">
        <f>[2]FEB24!BJ98</f>
        <v>0.50364758698092027</v>
      </c>
      <c r="I15" s="83">
        <f>[2]FEB24!BK98</f>
        <v>-1162</v>
      </c>
      <c r="J15" s="80">
        <f>[2]FEB24!BL98</f>
        <v>-0.32603815937149272</v>
      </c>
      <c r="K15" s="84">
        <f>[2]FEB24!BM98</f>
        <v>1</v>
      </c>
      <c r="L15" s="84">
        <f>[2]FEB24!BN98</f>
        <v>1</v>
      </c>
      <c r="M15" s="85"/>
      <c r="N15" s="86"/>
      <c r="O15" s="87">
        <f>[2]FEB24!BQ98</f>
        <v>-51</v>
      </c>
      <c r="P15" s="88">
        <f>[2]FEB24!BR98</f>
        <v>-2.841225626740947E-2</v>
      </c>
      <c r="Q15" s="88">
        <f>[2]FEB24!BS98</f>
        <v>1</v>
      </c>
      <c r="R15" s="88">
        <f>[2]FEB24!BT98</f>
        <v>1</v>
      </c>
      <c r="S15" s="89"/>
      <c r="T15" s="90"/>
    </row>
    <row r="16" spans="2:20" ht="15.75" x14ac:dyDescent="0.25">
      <c r="B16" s="91"/>
      <c r="C16" s="66"/>
      <c r="D16" s="92"/>
      <c r="E16" s="93"/>
      <c r="F16" s="92"/>
      <c r="G16" s="92"/>
      <c r="H16" s="94"/>
      <c r="I16" s="95"/>
      <c r="J16" s="93"/>
      <c r="K16" s="96"/>
      <c r="L16" s="96"/>
      <c r="M16" s="97"/>
      <c r="N16" s="98"/>
      <c r="O16" s="99"/>
      <c r="P16" s="72"/>
      <c r="Q16" s="72"/>
      <c r="R16" s="72"/>
      <c r="S16" s="100"/>
      <c r="T16" s="101"/>
    </row>
    <row r="17" spans="2:20" x14ac:dyDescent="0.2">
      <c r="B17" s="102" t="str">
        <f>[2]FEB24!AH100</f>
        <v>STATE SUM OF MONTHLY REPORTING PIPs (3)</v>
      </c>
      <c r="C17" s="103">
        <f>[2]FEB24!BE100</f>
        <v>2402</v>
      </c>
      <c r="D17" s="104">
        <f>[2]FEB24!BF100</f>
        <v>1744</v>
      </c>
      <c r="E17" s="80">
        <f>[2]FEB24!BG100</f>
        <v>0.72606161532056623</v>
      </c>
      <c r="F17" s="104">
        <f>[2]FEB24!BH100</f>
        <v>3564</v>
      </c>
      <c r="G17" s="104">
        <f>[2]FEB24!BI100</f>
        <v>1795</v>
      </c>
      <c r="H17" s="82">
        <f>[2]FEB24!BJ100</f>
        <v>0.50364758698092027</v>
      </c>
      <c r="I17" s="83">
        <f>[2]FEB24!BK100</f>
        <v>-1162</v>
      </c>
      <c r="J17" s="105">
        <f>[2]FEB24!BL100</f>
        <v>-0.32603815937149272</v>
      </c>
      <c r="K17" s="84">
        <f>[2]FEB24!BM100</f>
        <v>1</v>
      </c>
      <c r="L17" s="84">
        <f>[2]FEB24!BN100</f>
        <v>1</v>
      </c>
      <c r="M17" s="85"/>
      <c r="N17" s="86"/>
      <c r="O17" s="87">
        <f>[2]FEB24!BQ100</f>
        <v>-51</v>
      </c>
      <c r="P17" s="88">
        <f>[2]FEB24!BR100</f>
        <v>-2.841225626740947E-2</v>
      </c>
      <c r="Q17" s="88">
        <f>[2]FEB24!BS100</f>
        <v>1</v>
      </c>
      <c r="R17" s="88">
        <f>[2]FEB24!BT100</f>
        <v>1</v>
      </c>
      <c r="S17" s="89"/>
      <c r="T17" s="90"/>
    </row>
    <row r="18" spans="2:20" ht="15.75" x14ac:dyDescent="0.25">
      <c r="B18" s="91"/>
      <c r="C18" s="106"/>
      <c r="D18" s="107"/>
      <c r="E18" s="93"/>
      <c r="F18" s="108"/>
      <c r="G18" s="108"/>
      <c r="H18" s="94"/>
      <c r="I18" s="95"/>
      <c r="J18" s="93"/>
      <c r="K18" s="96"/>
      <c r="L18" s="96"/>
      <c r="M18" s="97"/>
      <c r="N18" s="98"/>
      <c r="O18" s="109"/>
      <c r="P18" s="72"/>
      <c r="Q18" s="72"/>
      <c r="R18" s="72"/>
      <c r="S18" s="100"/>
      <c r="T18" s="101"/>
    </row>
    <row r="19" spans="2:20" ht="15.75" x14ac:dyDescent="0.25">
      <c r="B19" s="91" t="str">
        <f>[2]FEB24!AH102</f>
        <v>SUBURBAN COUNTIES</v>
      </c>
      <c r="C19" s="110">
        <f>[2]FEB24!BE102</f>
        <v>2149</v>
      </c>
      <c r="D19" s="111">
        <f>[2]FEB24!BF102</f>
        <v>1570</v>
      </c>
      <c r="E19" s="80">
        <f>[2]FEB24!BG102</f>
        <v>0.73057235923685437</v>
      </c>
      <c r="F19" s="104">
        <f>[2]FEB24!BH102</f>
        <v>3310</v>
      </c>
      <c r="G19" s="104">
        <f>[2]FEB24!BI102</f>
        <v>1678</v>
      </c>
      <c r="H19" s="82">
        <f>[2]FEB24!BJ102</f>
        <v>0.50694864048338373</v>
      </c>
      <c r="I19" s="83">
        <f>[2]FEB24!BK102</f>
        <v>-1161</v>
      </c>
      <c r="J19" s="80">
        <f>[2]FEB24!BL102</f>
        <v>-0.35075528700906344</v>
      </c>
      <c r="K19" s="84">
        <f>[2]FEB24!BM102</f>
        <v>0.89467110741049127</v>
      </c>
      <c r="L19" s="84">
        <f>[2]FEB24!BN102</f>
        <v>0.92873176206509545</v>
      </c>
      <c r="M19" s="85"/>
      <c r="N19" s="86"/>
      <c r="O19" s="87">
        <f>[2]FEB24!BQ102</f>
        <v>-108</v>
      </c>
      <c r="P19" s="88">
        <f>[2]FEB24!BR102</f>
        <v>-6.4362336114421936E-2</v>
      </c>
      <c r="Q19" s="88">
        <f>[2]FEB24!BS102</f>
        <v>0.90022935779816515</v>
      </c>
      <c r="R19" s="88">
        <f>[2]FEB24!BT102</f>
        <v>0.93481894150417832</v>
      </c>
      <c r="S19" s="89"/>
      <c r="T19" s="90"/>
    </row>
    <row r="20" spans="2:20" ht="15.75" x14ac:dyDescent="0.25">
      <c r="B20" s="112" t="str">
        <f>[2]FEB24!AH103</f>
        <v xml:space="preserve">    INNER SUBURBAN COUNTIES (4)</v>
      </c>
      <c r="C20" s="113">
        <f>[2]FEB24!BE103</f>
        <v>1188</v>
      </c>
      <c r="D20" s="108">
        <f>[2]FEB24!BF103</f>
        <v>711</v>
      </c>
      <c r="E20" s="93">
        <f>[2]FEB24!BG103</f>
        <v>0.59848484848484851</v>
      </c>
      <c r="F20" s="108">
        <f>[2]FEB24!BH103</f>
        <v>1911</v>
      </c>
      <c r="G20" s="108">
        <f>[2]FEB24!BI103</f>
        <v>706</v>
      </c>
      <c r="H20" s="94">
        <f>[2]FEB24!BJ103</f>
        <v>0.36944008372579801</v>
      </c>
      <c r="I20" s="95">
        <f>[2]FEB24!BK103</f>
        <v>-723</v>
      </c>
      <c r="J20" s="93">
        <f>[2]FEB24!BL103</f>
        <v>-0.37833594976452117</v>
      </c>
      <c r="K20" s="96">
        <f>[2]FEB24!BM103</f>
        <v>0.49458784346378021</v>
      </c>
      <c r="L20" s="96">
        <f>[2]FEB24!BN103</f>
        <v>0.53619528619528622</v>
      </c>
      <c r="M20" s="114"/>
      <c r="N20" s="115"/>
      <c r="O20" s="109">
        <f>[2]FEB24!BQ103</f>
        <v>5</v>
      </c>
      <c r="P20" s="72">
        <f>[2]FEB24!BR103</f>
        <v>7.0821529745042494E-3</v>
      </c>
      <c r="Q20" s="72">
        <f>[2]FEB24!BS103</f>
        <v>0.40768348623853212</v>
      </c>
      <c r="R20" s="72">
        <f>[2]FEB24!BT103</f>
        <v>0.39331476323119779</v>
      </c>
      <c r="S20" s="100"/>
      <c r="T20" s="101"/>
    </row>
    <row r="21" spans="2:20" ht="15.75" x14ac:dyDescent="0.25">
      <c r="B21" s="112" t="str">
        <f>[2]FEB24!AH104</f>
        <v xml:space="preserve">    OUTER SUBURBAN COUNTIES (5)</v>
      </c>
      <c r="C21" s="113">
        <f>[2]FEB24!BE104</f>
        <v>885</v>
      </c>
      <c r="D21" s="108">
        <f>[2]FEB24!BF104</f>
        <v>795</v>
      </c>
      <c r="E21" s="93">
        <f>[2]FEB24!BG104</f>
        <v>0.89830508474576276</v>
      </c>
      <c r="F21" s="108">
        <f>[2]FEB24!BH104</f>
        <v>1301</v>
      </c>
      <c r="G21" s="108">
        <f>[2]FEB24!BI104</f>
        <v>874</v>
      </c>
      <c r="H21" s="94">
        <f>[2]FEB24!BJ104</f>
        <v>0.67179093005380475</v>
      </c>
      <c r="I21" s="95">
        <f>[2]FEB24!BK104</f>
        <v>-416</v>
      </c>
      <c r="J21" s="93">
        <f>[2]FEB24!BL104</f>
        <v>-0.31975403535741737</v>
      </c>
      <c r="K21" s="96">
        <f>[2]FEB24!BM104</f>
        <v>0.36844296419650291</v>
      </c>
      <c r="L21" s="96">
        <f>[2]FEB24!BN104</f>
        <v>0.36503928170594835</v>
      </c>
      <c r="M21" s="114"/>
      <c r="N21" s="115"/>
      <c r="O21" s="109">
        <f>[2]FEB24!BQ104</f>
        <v>-79</v>
      </c>
      <c r="P21" s="72">
        <f>[2]FEB24!BR104</f>
        <v>-9.0389016018306637E-2</v>
      </c>
      <c r="Q21" s="72">
        <f>[2]FEB24!BS104</f>
        <v>0.45584862385321101</v>
      </c>
      <c r="R21" s="72">
        <f>[2]FEB24!BT104</f>
        <v>0.48690807799442898</v>
      </c>
      <c r="S21" s="100"/>
      <c r="T21" s="101"/>
    </row>
    <row r="22" spans="2:20" ht="15.75" x14ac:dyDescent="0.25">
      <c r="B22" s="112" t="str">
        <f>[2]FEB24!AH105</f>
        <v xml:space="preserve">    EXURBAN COUNTIES(6)</v>
      </c>
      <c r="C22" s="113">
        <f>[2]FEB24!BE105</f>
        <v>76</v>
      </c>
      <c r="D22" s="108">
        <f>[2]FEB24!BF105</f>
        <v>64</v>
      </c>
      <c r="E22" s="93">
        <f>[2]FEB24!BG105</f>
        <v>0.84210526315789469</v>
      </c>
      <c r="F22" s="108">
        <f>[2]FEB24!BH105</f>
        <v>98</v>
      </c>
      <c r="G22" s="108">
        <f>[2]FEB24!BI105</f>
        <v>98</v>
      </c>
      <c r="H22" s="94">
        <f>[2]FEB24!BJ105</f>
        <v>1</v>
      </c>
      <c r="I22" s="95">
        <f>[2]FEB24!BK105</f>
        <v>-22</v>
      </c>
      <c r="J22" s="93">
        <f>[2]FEB24!BL105</f>
        <v>-0.22448979591836735</v>
      </c>
      <c r="K22" s="96">
        <f>[2]FEB24!BM105</f>
        <v>3.1640299750208163E-2</v>
      </c>
      <c r="L22" s="96">
        <f>[2]FEB24!BN105</f>
        <v>2.749719416386083E-2</v>
      </c>
      <c r="M22" s="114"/>
      <c r="N22" s="115"/>
      <c r="O22" s="109">
        <f>[2]FEB24!BQ105</f>
        <v>-34</v>
      </c>
      <c r="P22" s="72">
        <f>[2]FEB24!BR105</f>
        <v>-0.34693877551020408</v>
      </c>
      <c r="Q22" s="72">
        <f>[2]FEB24!BS105</f>
        <v>3.669724770642202E-2</v>
      </c>
      <c r="R22" s="72">
        <f>[2]FEB24!BT105</f>
        <v>5.4596100278551531E-2</v>
      </c>
      <c r="S22" s="100"/>
      <c r="T22" s="101"/>
    </row>
    <row r="23" spans="2:20" ht="15.75" x14ac:dyDescent="0.25">
      <c r="B23" s="91" t="str">
        <f>[2]FEB24!AH106</f>
        <v>STATE BALANCE</v>
      </c>
      <c r="C23" s="110">
        <f>[2]FEB24!BE106</f>
        <v>253</v>
      </c>
      <c r="D23" s="111">
        <f>[2]FEB24!BF106</f>
        <v>174</v>
      </c>
      <c r="E23" s="80">
        <f>[2]FEB24!BG106</f>
        <v>0.68774703557312256</v>
      </c>
      <c r="F23" s="104">
        <f>[2]FEB24!BH106</f>
        <v>254</v>
      </c>
      <c r="G23" s="104">
        <f>[2]FEB24!BI106</f>
        <v>117</v>
      </c>
      <c r="H23" s="82">
        <f>[2]FEB24!BJ106</f>
        <v>0.46062992125984253</v>
      </c>
      <c r="I23" s="83">
        <f>[2]FEB24!BK106</f>
        <v>-1</v>
      </c>
      <c r="J23" s="80">
        <f>[2]FEB24!BL106</f>
        <v>-3.937007874015748E-3</v>
      </c>
      <c r="K23" s="84">
        <f>[2]FEB24!BM106</f>
        <v>0.10532889258950874</v>
      </c>
      <c r="L23" s="84">
        <f>[2]FEB24!BN106</f>
        <v>7.1268237934904596E-2</v>
      </c>
      <c r="M23" s="116"/>
      <c r="N23" s="117"/>
      <c r="O23" s="87">
        <f>[2]FEB24!BQ106</f>
        <v>57</v>
      </c>
      <c r="P23" s="88">
        <f>[2]FEB24!BR106</f>
        <v>0.48717948717948717</v>
      </c>
      <c r="Q23" s="88">
        <f>[2]FEB24!BS106</f>
        <v>9.9770642201834861E-2</v>
      </c>
      <c r="R23" s="88">
        <f>[2]FEB24!BT106</f>
        <v>6.5181058495821731E-2</v>
      </c>
      <c r="S23" s="89"/>
      <c r="T23" s="90"/>
    </row>
    <row r="24" spans="2:20" ht="15.75" x14ac:dyDescent="0.25">
      <c r="B24" s="112" t="str">
        <f>[2]FEB24!AH107</f>
        <v xml:space="preserve">     URBAN (7)</v>
      </c>
      <c r="C24" s="113">
        <f>[2]FEB24!BE107</f>
        <v>96</v>
      </c>
      <c r="D24" s="108">
        <f>[2]FEB24!BF107</f>
        <v>27</v>
      </c>
      <c r="E24" s="93">
        <f>[2]FEB24!BG107</f>
        <v>0.28125</v>
      </c>
      <c r="F24" s="108">
        <f>[2]FEB24!BH107</f>
        <v>169</v>
      </c>
      <c r="G24" s="108">
        <f>[2]FEB24!BI107</f>
        <v>32</v>
      </c>
      <c r="H24" s="94">
        <f>[2]FEB24!BJ107</f>
        <v>0.1893491124260355</v>
      </c>
      <c r="I24" s="95">
        <f>[2]FEB24!BK107</f>
        <v>-73</v>
      </c>
      <c r="J24" s="93">
        <f>[2]FEB24!BL107</f>
        <v>-0.43195266272189348</v>
      </c>
      <c r="K24" s="96">
        <f>[2]FEB24!BM107</f>
        <v>3.996669442131557E-2</v>
      </c>
      <c r="L24" s="96">
        <f>[2]FEB24!BN107</f>
        <v>4.7418630751964085E-2</v>
      </c>
      <c r="M24" s="114"/>
      <c r="N24" s="115"/>
      <c r="O24" s="109">
        <f>[2]FEB24!BQ107</f>
        <v>-5</v>
      </c>
      <c r="P24" s="72">
        <f>[2]FEB24!BR107</f>
        <v>-0.15625</v>
      </c>
      <c r="Q24" s="72">
        <f>[2]FEB24!BS107</f>
        <v>1.548165137614679E-2</v>
      </c>
      <c r="R24" s="72">
        <f>[2]FEB24!BT107</f>
        <v>1.7827298050139277E-2</v>
      </c>
      <c r="S24" s="100"/>
      <c r="T24" s="101"/>
    </row>
    <row r="25" spans="2:20" ht="15.75" x14ac:dyDescent="0.25">
      <c r="B25" s="112" t="str">
        <f>[2]FEB24!AH108</f>
        <v xml:space="preserve">     NON SUBURBAN (8)</v>
      </c>
      <c r="C25" s="106">
        <f>[2]FEB24!BE108</f>
        <v>157</v>
      </c>
      <c r="D25" s="107">
        <f>[2]FEB24!BF108</f>
        <v>147</v>
      </c>
      <c r="E25" s="93">
        <f>[2]FEB24!BG108</f>
        <v>0.93630573248407645</v>
      </c>
      <c r="F25" s="107">
        <f>[2]FEB24!BH108</f>
        <v>85</v>
      </c>
      <c r="G25" s="107">
        <f>[2]FEB24!BI108</f>
        <v>85</v>
      </c>
      <c r="H25" s="94">
        <f>[2]FEB24!BJ108</f>
        <v>1</v>
      </c>
      <c r="I25" s="95">
        <f>[2]FEB24!BK108</f>
        <v>72</v>
      </c>
      <c r="J25" s="93">
        <f>[2]FEB24!BL108</f>
        <v>0.84705882352941175</v>
      </c>
      <c r="K25" s="96">
        <f>[2]FEB24!BM108</f>
        <v>6.5362198168193178E-2</v>
      </c>
      <c r="L25" s="96">
        <f>[2]FEB24!BN108</f>
        <v>2.3849607182940515E-2</v>
      </c>
      <c r="M25" s="92"/>
      <c r="N25" s="118"/>
      <c r="O25" s="109">
        <f>[2]FEB24!BQ108</f>
        <v>62</v>
      </c>
      <c r="P25" s="72">
        <f>[2]FEB24!BR108</f>
        <v>0.72941176470588232</v>
      </c>
      <c r="Q25" s="72">
        <f>[2]FEB24!BS108</f>
        <v>8.4288990825688068E-2</v>
      </c>
      <c r="R25" s="72">
        <f>[2]FEB24!BT108</f>
        <v>4.7353760445682451E-2</v>
      </c>
      <c r="S25" s="119"/>
      <c r="T25" s="120"/>
    </row>
    <row r="26" spans="2:20" ht="15.75" x14ac:dyDescent="0.25">
      <c r="B26" s="112"/>
      <c r="C26" s="121"/>
      <c r="D26" s="122"/>
      <c r="E26" s="93"/>
      <c r="F26" s="107"/>
      <c r="G26" s="107"/>
      <c r="H26" s="94"/>
      <c r="I26" s="95"/>
      <c r="J26" s="93"/>
      <c r="K26" s="93"/>
      <c r="L26" s="93"/>
      <c r="M26" s="92"/>
      <c r="N26" s="118"/>
      <c r="O26" s="109"/>
      <c r="P26" s="72"/>
      <c r="Q26" s="72"/>
      <c r="R26" s="72"/>
      <c r="S26" s="119"/>
      <c r="T26" s="120"/>
    </row>
    <row r="27" spans="2:20" ht="15.75" x14ac:dyDescent="0.25">
      <c r="B27" s="123" t="str">
        <f>[2]FEB24!AH110</f>
        <v xml:space="preserve">  BALTIMORE REGION</v>
      </c>
      <c r="C27" s="78">
        <f>[2]FEB24!BE110</f>
        <v>678</v>
      </c>
      <c r="D27" s="79">
        <f>[2]FEB24!BF110</f>
        <v>531</v>
      </c>
      <c r="E27" s="80">
        <f>[2]FEB24!BG110</f>
        <v>0.7831858407079646</v>
      </c>
      <c r="F27" s="81">
        <f>[2]FEB24!BH110</f>
        <v>1316</v>
      </c>
      <c r="G27" s="81">
        <f>[2]FEB24!BI110</f>
        <v>531</v>
      </c>
      <c r="H27" s="82">
        <f>[2]FEB24!BJ110</f>
        <v>0.40349544072948329</v>
      </c>
      <c r="I27" s="83">
        <f>[2]FEB24!BK110</f>
        <v>-638</v>
      </c>
      <c r="J27" s="80">
        <f>[2]FEB24!BL110</f>
        <v>-0.48480243161094227</v>
      </c>
      <c r="K27" s="84">
        <f>[2]FEB24!BM110</f>
        <v>0.28226477935054123</v>
      </c>
      <c r="L27" s="84">
        <f>[2]FEB24!BN110</f>
        <v>0.36924803591470257</v>
      </c>
      <c r="M27" s="116"/>
      <c r="N27" s="117"/>
      <c r="O27" s="87">
        <f>[2]FEB24!BQ110</f>
        <v>0</v>
      </c>
      <c r="P27" s="88">
        <f>[2]FEB24!BR110</f>
        <v>0</v>
      </c>
      <c r="Q27" s="88">
        <f>[2]FEB24!BS110</f>
        <v>0.3044724770642202</v>
      </c>
      <c r="R27" s="88">
        <f>[2]FEB24!BT110</f>
        <v>0.2958217270194986</v>
      </c>
      <c r="S27" s="89"/>
      <c r="T27" s="90"/>
    </row>
    <row r="28" spans="2:20" ht="15.75" x14ac:dyDescent="0.25">
      <c r="B28" s="124" t="str">
        <f>[2]FEB24!AH111</f>
        <v xml:space="preserve">   ANNE ARUNDEL</v>
      </c>
      <c r="C28" s="125">
        <f>[2]FEB24!BE111</f>
        <v>284</v>
      </c>
      <c r="D28" s="126">
        <f>[2]FEB24!BF111</f>
        <v>206</v>
      </c>
      <c r="E28" s="93">
        <f>[2]FEB24!BG111</f>
        <v>0.72535211267605637</v>
      </c>
      <c r="F28" s="92">
        <f>[2]FEB24!BH111</f>
        <v>504</v>
      </c>
      <c r="G28" s="92">
        <f>[2]FEB24!BI111</f>
        <v>246</v>
      </c>
      <c r="H28" s="94">
        <f>[2]FEB24!BJ111</f>
        <v>0.48809523809523808</v>
      </c>
      <c r="I28" s="95">
        <f>[2]FEB24!BK111</f>
        <v>-220</v>
      </c>
      <c r="J28" s="93">
        <f>[2]FEB24!BL111</f>
        <v>-0.43650793650793651</v>
      </c>
      <c r="K28" s="96">
        <f>[2]FEB24!BM111</f>
        <v>0.11823480432972523</v>
      </c>
      <c r="L28" s="96">
        <f>[2]FEB24!BN111</f>
        <v>0.14141414141414141</v>
      </c>
      <c r="M28" s="127">
        <f>[2]FEB24!BO111</f>
        <v>2</v>
      </c>
      <c r="N28" s="128">
        <f>[2]FEB24!BP111</f>
        <v>2</v>
      </c>
      <c r="O28" s="109">
        <f>[2]FEB24!BQ111</f>
        <v>-40</v>
      </c>
      <c r="P28" s="72">
        <f>[2]FEB24!BR111</f>
        <v>-0.16260162601626016</v>
      </c>
      <c r="Q28" s="72">
        <f>[2]FEB24!BS111</f>
        <v>0.11811926605504587</v>
      </c>
      <c r="R28" s="72">
        <f>[2]FEB24!BT111</f>
        <v>0.13704735376044569</v>
      </c>
      <c r="S28" s="129">
        <f>[2]FEB24!BU111</f>
        <v>4</v>
      </c>
      <c r="T28" s="130">
        <f>[2]FEB24!BV111</f>
        <v>3</v>
      </c>
    </row>
    <row r="29" spans="2:20" ht="15.75" x14ac:dyDescent="0.25">
      <c r="B29" s="124" t="str">
        <f>[2]FEB24!AH112</f>
        <v xml:space="preserve">   BALTIMORE COUNTY</v>
      </c>
      <c r="C29" s="125">
        <f>[2]FEB24!BE112</f>
        <v>70</v>
      </c>
      <c r="D29" s="126">
        <f>[2]FEB24!BF112</f>
        <v>70</v>
      </c>
      <c r="E29" s="93">
        <f>[2]FEB24!BG112</f>
        <v>1</v>
      </c>
      <c r="F29" s="92">
        <f>[2]FEB24!BH112</f>
        <v>33</v>
      </c>
      <c r="G29" s="92">
        <f>[2]FEB24!BI112</f>
        <v>33</v>
      </c>
      <c r="H29" s="94">
        <f>[2]FEB24!BJ112</f>
        <v>1</v>
      </c>
      <c r="I29" s="95">
        <f>[2]FEB24!BK112</f>
        <v>37</v>
      </c>
      <c r="J29" s="93">
        <f>[2]FEB24!BL112</f>
        <v>1.1212121212121211</v>
      </c>
      <c r="K29" s="96">
        <f>[2]FEB24!BM112</f>
        <v>2.9142381348875937E-2</v>
      </c>
      <c r="L29" s="96">
        <f>[2]FEB24!BN112</f>
        <v>9.2592592592592587E-3</v>
      </c>
      <c r="M29" s="127">
        <f>[2]FEB24!BO112</f>
        <v>10</v>
      </c>
      <c r="N29" s="128">
        <f>[2]FEB24!BP112</f>
        <v>15</v>
      </c>
      <c r="O29" s="109">
        <f>[2]FEB24!BQ112</f>
        <v>37</v>
      </c>
      <c r="P29" s="72">
        <f>[2]FEB24!BR112</f>
        <v>1.1212121212121211</v>
      </c>
      <c r="Q29" s="72">
        <f>[2]FEB24!BS112</f>
        <v>4.0137614678899085E-2</v>
      </c>
      <c r="R29" s="72">
        <f>[2]FEB24!BT112</f>
        <v>1.8384401114206129E-2</v>
      </c>
      <c r="S29" s="129">
        <f>[2]FEB24!BU112</f>
        <v>9</v>
      </c>
      <c r="T29" s="130">
        <f>[2]FEB24!BV112</f>
        <v>14</v>
      </c>
    </row>
    <row r="30" spans="2:20" ht="15.75" x14ac:dyDescent="0.25">
      <c r="B30" s="124" t="str">
        <f>[2]FEB24!AH113</f>
        <v xml:space="preserve">   CARROLL</v>
      </c>
      <c r="C30" s="125">
        <f>[2]FEB24!BE113</f>
        <v>14</v>
      </c>
      <c r="D30" s="126">
        <f>[2]FEB24!BF113</f>
        <v>14</v>
      </c>
      <c r="E30" s="93">
        <f>[2]FEB24!BG113</f>
        <v>1</v>
      </c>
      <c r="F30" s="92">
        <f>[2]FEB24!BH113</f>
        <v>86</v>
      </c>
      <c r="G30" s="92">
        <f>[2]FEB24!BI113</f>
        <v>86</v>
      </c>
      <c r="H30" s="94">
        <f>[2]FEB24!BJ113</f>
        <v>1</v>
      </c>
      <c r="I30" s="95">
        <f>[2]FEB24!BK113</f>
        <v>-72</v>
      </c>
      <c r="J30" s="93">
        <f>[2]FEB24!BL113</f>
        <v>-0.83720930232558144</v>
      </c>
      <c r="K30" s="96">
        <f>[2]FEB24!BM113</f>
        <v>5.8284762697751874E-3</v>
      </c>
      <c r="L30" s="96">
        <f>[2]FEB24!BN113</f>
        <v>2.4130190796857465E-2</v>
      </c>
      <c r="M30" s="127">
        <f>[2]FEB24!BO113</f>
        <v>17</v>
      </c>
      <c r="N30" s="128">
        <f>[2]FEB24!BP113</f>
        <v>8</v>
      </c>
      <c r="O30" s="109">
        <f>[2]FEB24!BQ113</f>
        <v>-72</v>
      </c>
      <c r="P30" s="72">
        <f>[2]FEB24!BR113</f>
        <v>-0.83720930232558144</v>
      </c>
      <c r="Q30" s="72">
        <f>[2]FEB24!BS113</f>
        <v>8.027522935779817E-3</v>
      </c>
      <c r="R30" s="72">
        <f>[2]FEB24!BT113</f>
        <v>4.7910863509749303E-2</v>
      </c>
      <c r="S30" s="129">
        <f>[2]FEB24!BU113</f>
        <v>17</v>
      </c>
      <c r="T30" s="130">
        <f>[2]FEB24!BV113</f>
        <v>6</v>
      </c>
    </row>
    <row r="31" spans="2:20" ht="15.75" x14ac:dyDescent="0.25">
      <c r="B31" s="124" t="str">
        <f>[2]FEB24!AH114</f>
        <v xml:space="preserve">   HARFORD</v>
      </c>
      <c r="C31" s="125">
        <f>[2]FEB24!BE114</f>
        <v>86</v>
      </c>
      <c r="D31" s="126">
        <f>[2]FEB24!BF114</f>
        <v>86</v>
      </c>
      <c r="E31" s="93">
        <f>[2]FEB24!BG114</f>
        <v>1</v>
      </c>
      <c r="F31" s="92">
        <f>[2]FEB24!BH114</f>
        <v>445</v>
      </c>
      <c r="G31" s="92">
        <f>[2]FEB24!BI114</f>
        <v>55</v>
      </c>
      <c r="H31" s="94">
        <f>[2]FEB24!BJ114</f>
        <v>0.12359550561797752</v>
      </c>
      <c r="I31" s="95">
        <f>[2]FEB24!BK114</f>
        <v>-359</v>
      </c>
      <c r="J31" s="93">
        <f>[2]FEB24!BL114</f>
        <v>-0.80674157303370786</v>
      </c>
      <c r="K31" s="96">
        <f>[2]FEB24!BM114</f>
        <v>3.5803497085761866E-2</v>
      </c>
      <c r="L31" s="96">
        <f>[2]FEB24!BN114</f>
        <v>0.12485970819304153</v>
      </c>
      <c r="M31" s="127">
        <f>[2]FEB24!BO114</f>
        <v>8</v>
      </c>
      <c r="N31" s="128">
        <f>[2]FEB24!BP114</f>
        <v>3</v>
      </c>
      <c r="O31" s="109">
        <f>[2]FEB24!BQ114</f>
        <v>31</v>
      </c>
      <c r="P31" s="72">
        <f>[2]FEB24!BR114</f>
        <v>0.5636363636363636</v>
      </c>
      <c r="Q31" s="72">
        <f>[2]FEB24!BS114</f>
        <v>4.931192660550459E-2</v>
      </c>
      <c r="R31" s="72">
        <f>[2]FEB24!BT114</f>
        <v>3.0640668523676879E-2</v>
      </c>
      <c r="S31" s="129">
        <f>[2]FEB24!BU114</f>
        <v>7</v>
      </c>
      <c r="T31" s="130">
        <f>[2]FEB24!BV114</f>
        <v>10</v>
      </c>
    </row>
    <row r="32" spans="2:20" ht="15.75" x14ac:dyDescent="0.25">
      <c r="B32" s="124" t="str">
        <f>[2]FEB24!AH115</f>
        <v xml:space="preserve">   HOWARD </v>
      </c>
      <c r="C32" s="125">
        <f>[2]FEB24!BE115</f>
        <v>128</v>
      </c>
      <c r="D32" s="126">
        <f>[2]FEB24!BF115</f>
        <v>128</v>
      </c>
      <c r="E32" s="93">
        <f>[2]FEB24!BG115</f>
        <v>1</v>
      </c>
      <c r="F32" s="92">
        <f>[2]FEB24!BH115</f>
        <v>79</v>
      </c>
      <c r="G32" s="92">
        <f>[2]FEB24!BI115</f>
        <v>79</v>
      </c>
      <c r="H32" s="94">
        <f>[2]FEB24!BJ115</f>
        <v>1</v>
      </c>
      <c r="I32" s="95">
        <f>[2]FEB24!BK115</f>
        <v>49</v>
      </c>
      <c r="J32" s="93">
        <f>[2]FEB24!BL115</f>
        <v>0.620253164556962</v>
      </c>
      <c r="K32" s="96">
        <f>[2]FEB24!BM115</f>
        <v>5.3288925895087429E-2</v>
      </c>
      <c r="L32" s="96">
        <f>[2]FEB24!BN115</f>
        <v>2.2166105499438832E-2</v>
      </c>
      <c r="M32" s="127">
        <f>[2]FEB24!BO115</f>
        <v>6</v>
      </c>
      <c r="N32" s="128">
        <f>[2]FEB24!BP115</f>
        <v>9</v>
      </c>
      <c r="O32" s="109">
        <f>[2]FEB24!BQ115</f>
        <v>49</v>
      </c>
      <c r="P32" s="72">
        <f>[2]FEB24!BR115</f>
        <v>0.620253164556962</v>
      </c>
      <c r="Q32" s="72">
        <f>[2]FEB24!BS115</f>
        <v>7.3394495412844041E-2</v>
      </c>
      <c r="R32" s="72">
        <f>[2]FEB24!BT115</f>
        <v>4.4011142061281337E-2</v>
      </c>
      <c r="S32" s="129">
        <f>[2]FEB24!BU115</f>
        <v>6</v>
      </c>
      <c r="T32" s="130">
        <f>[2]FEB24!BV115</f>
        <v>7</v>
      </c>
    </row>
    <row r="33" spans="2:20" ht="15.75" x14ac:dyDescent="0.25">
      <c r="B33" s="124" t="str">
        <f>[2]FEB24!AH116</f>
        <v xml:space="preserve">   BALTIMORE CITY</v>
      </c>
      <c r="C33" s="125">
        <f>[2]FEB24!BE116</f>
        <v>96</v>
      </c>
      <c r="D33" s="126">
        <f>[2]FEB24!BF116</f>
        <v>27</v>
      </c>
      <c r="E33" s="93">
        <f>[2]FEB24!BG116</f>
        <v>0.28125</v>
      </c>
      <c r="F33" s="92">
        <f>[2]FEB24!BH116</f>
        <v>169</v>
      </c>
      <c r="G33" s="92">
        <f>[2]FEB24!BI116</f>
        <v>32</v>
      </c>
      <c r="H33" s="94">
        <f>[2]FEB24!BJ116</f>
        <v>0.1893491124260355</v>
      </c>
      <c r="I33" s="95">
        <f>[2]FEB24!BK116</f>
        <v>-73</v>
      </c>
      <c r="J33" s="93">
        <f>[2]FEB24!BL116</f>
        <v>-0.43195266272189348</v>
      </c>
      <c r="K33" s="96">
        <f>[2]FEB24!BM116</f>
        <v>3.996669442131557E-2</v>
      </c>
      <c r="L33" s="96">
        <f>[2]FEB24!BN116</f>
        <v>4.7418630751964085E-2</v>
      </c>
      <c r="M33" s="127">
        <f>[2]FEB24!BO116</f>
        <v>7</v>
      </c>
      <c r="N33" s="128">
        <f>[2]FEB24!BP116</f>
        <v>6</v>
      </c>
      <c r="O33" s="109">
        <f>[2]FEB24!BQ116</f>
        <v>-5</v>
      </c>
      <c r="P33" s="72">
        <f>[2]FEB24!BR116</f>
        <v>-0.15625</v>
      </c>
      <c r="Q33" s="72">
        <f>[2]FEB24!BS116</f>
        <v>1.548165137614679E-2</v>
      </c>
      <c r="R33" s="72">
        <f>[2]FEB24!BT116</f>
        <v>1.7827298050139277E-2</v>
      </c>
      <c r="S33" s="129">
        <f>[2]FEB24!BU116</f>
        <v>15</v>
      </c>
      <c r="T33" s="130">
        <f>[2]FEB24!BV116</f>
        <v>16</v>
      </c>
    </row>
    <row r="34" spans="2:20" ht="15.75" x14ac:dyDescent="0.25">
      <c r="B34" s="131"/>
      <c r="C34" s="66"/>
      <c r="D34" s="92"/>
      <c r="E34" s="93"/>
      <c r="F34" s="92"/>
      <c r="G34" s="92"/>
      <c r="H34" s="94"/>
      <c r="I34" s="95"/>
      <c r="J34" s="93"/>
      <c r="K34" s="96"/>
      <c r="L34" s="96"/>
      <c r="M34" s="127"/>
      <c r="N34" s="128"/>
      <c r="O34" s="109"/>
      <c r="P34" s="72"/>
      <c r="Q34" s="72"/>
      <c r="R34" s="72"/>
      <c r="S34" s="129"/>
      <c r="T34" s="130"/>
    </row>
    <row r="35" spans="2:20" ht="15.75" x14ac:dyDescent="0.25">
      <c r="B35" s="123" t="str">
        <f>[2]FEB24!AH118</f>
        <v xml:space="preserve">  SUBURBAN WASHINGTON</v>
      </c>
      <c r="C35" s="78">
        <f>[2]FEB24!BE118</f>
        <v>1092</v>
      </c>
      <c r="D35" s="79">
        <f>[2]FEB24!BF118</f>
        <v>653</v>
      </c>
      <c r="E35" s="80">
        <f>[2]FEB24!BG118</f>
        <v>0.59798534798534797</v>
      </c>
      <c r="F35" s="81">
        <f>[2]FEB24!BH118</f>
        <v>1719</v>
      </c>
      <c r="G35" s="81">
        <f>[2]FEB24!BI118</f>
        <v>749</v>
      </c>
      <c r="H35" s="82">
        <f>[2]FEB24!BJ118</f>
        <v>0.43571844095404305</v>
      </c>
      <c r="I35" s="83">
        <f>[2]FEB24!BK118</f>
        <v>-627</v>
      </c>
      <c r="J35" s="80">
        <f>[2]FEB24!BL118</f>
        <v>-0.36474694589877837</v>
      </c>
      <c r="K35" s="84">
        <f>[2]FEB24!BM118</f>
        <v>0.45462114904246459</v>
      </c>
      <c r="L35" s="84">
        <f>[2]FEB24!BN118</f>
        <v>0.48232323232323232</v>
      </c>
      <c r="M35" s="132"/>
      <c r="N35" s="133"/>
      <c r="O35" s="87">
        <f>[2]FEB24!BQ118</f>
        <v>-96</v>
      </c>
      <c r="P35" s="88">
        <f>[2]FEB24!BR118</f>
        <v>-0.12817089452603472</v>
      </c>
      <c r="Q35" s="88">
        <f>[2]FEB24!BS118</f>
        <v>0.37442660550458717</v>
      </c>
      <c r="R35" s="88">
        <f>[2]FEB24!BT118</f>
        <v>0.41727019498607243</v>
      </c>
      <c r="S35" s="134"/>
      <c r="T35" s="135"/>
    </row>
    <row r="36" spans="2:20" ht="15.75" x14ac:dyDescent="0.25">
      <c r="B36" s="124" t="str">
        <f>[2]FEB24!AH119</f>
        <v xml:space="preserve">   FREDERICK</v>
      </c>
      <c r="C36" s="125">
        <f>[2]FEB24!BE119</f>
        <v>258</v>
      </c>
      <c r="D36" s="126">
        <f>[2]FEB24!BF119</f>
        <v>218</v>
      </c>
      <c r="E36" s="93">
        <f>[2]FEB24!BG119</f>
        <v>0.84496124031007747</v>
      </c>
      <c r="F36" s="92">
        <f>[2]FEB24!BH119</f>
        <v>345</v>
      </c>
      <c r="G36" s="92">
        <f>[2]FEB24!BI119</f>
        <v>322</v>
      </c>
      <c r="H36" s="94">
        <f>[2]FEB24!BJ119</f>
        <v>0.93333333333333335</v>
      </c>
      <c r="I36" s="95">
        <f>[2]FEB24!BK119</f>
        <v>-87</v>
      </c>
      <c r="J36" s="93">
        <f>[2]FEB24!BL119</f>
        <v>-0.25217391304347825</v>
      </c>
      <c r="K36" s="96">
        <f>[2]FEB24!BM119</f>
        <v>0.10741049125728559</v>
      </c>
      <c r="L36" s="96">
        <f>[2]FEB24!BN119</f>
        <v>9.6801346801346805E-2</v>
      </c>
      <c r="M36" s="127">
        <f>[2]FEB24!BO119</f>
        <v>4</v>
      </c>
      <c r="N36" s="128">
        <f>[2]FEB24!BP119</f>
        <v>4</v>
      </c>
      <c r="O36" s="109">
        <f>[2]FEB24!BQ119</f>
        <v>-104</v>
      </c>
      <c r="P36" s="72">
        <f>[2]FEB24!BR119</f>
        <v>-0.32298136645962733</v>
      </c>
      <c r="Q36" s="72">
        <f>[2]FEB24!BS119</f>
        <v>0.125</v>
      </c>
      <c r="R36" s="72">
        <f>[2]FEB24!BT119</f>
        <v>0.17938718662952646</v>
      </c>
      <c r="S36" s="129">
        <f>[2]FEB24!BU119</f>
        <v>3</v>
      </c>
      <c r="T36" s="130">
        <f>[2]FEB24!BV119</f>
        <v>1</v>
      </c>
    </row>
    <row r="37" spans="2:20" ht="15.75" x14ac:dyDescent="0.25">
      <c r="B37" s="124" t="str">
        <f>[2]FEB24!AH120</f>
        <v xml:space="preserve">   MONTGOMERY</v>
      </c>
      <c r="C37" s="125">
        <f>[2]FEB24!BE120</f>
        <v>690</v>
      </c>
      <c r="D37" s="126">
        <f>[2]FEB24!BF120</f>
        <v>291</v>
      </c>
      <c r="E37" s="93">
        <f>[2]FEB24!BG120</f>
        <v>0.42173913043478262</v>
      </c>
      <c r="F37" s="92">
        <f>[2]FEB24!BH120</f>
        <v>175</v>
      </c>
      <c r="G37" s="92">
        <f>[2]FEB24!BI120</f>
        <v>117</v>
      </c>
      <c r="H37" s="94">
        <f>[2]FEB24!BJ120</f>
        <v>0.66857142857142859</v>
      </c>
      <c r="I37" s="95">
        <f>[2]FEB24!BK120</f>
        <v>515</v>
      </c>
      <c r="J37" s="93">
        <f>[2]FEB24!BL120</f>
        <v>2.9428571428571431</v>
      </c>
      <c r="K37" s="96">
        <f>[2]FEB24!BM120</f>
        <v>0.28726061615320564</v>
      </c>
      <c r="L37" s="96">
        <f>[2]FEB24!BN120</f>
        <v>4.9102132435465767E-2</v>
      </c>
      <c r="M37" s="127">
        <f>[2]FEB24!BO120</f>
        <v>1</v>
      </c>
      <c r="N37" s="128">
        <f>[2]FEB24!BP120</f>
        <v>5</v>
      </c>
      <c r="O37" s="109">
        <f>[2]FEB24!BQ120</f>
        <v>174</v>
      </c>
      <c r="P37" s="72">
        <f>[2]FEB24!BR120</f>
        <v>1.4871794871794872</v>
      </c>
      <c r="Q37" s="72">
        <f>[2]FEB24!BS120</f>
        <v>0.16685779816513763</v>
      </c>
      <c r="R37" s="72">
        <f>[2]FEB24!BT120</f>
        <v>6.5181058495821731E-2</v>
      </c>
      <c r="S37" s="129">
        <f>[2]FEB24!BU120</f>
        <v>1</v>
      </c>
      <c r="T37" s="130">
        <f>[2]FEB24!BV120</f>
        <v>5</v>
      </c>
    </row>
    <row r="38" spans="2:20" ht="15.75" x14ac:dyDescent="0.25">
      <c r="B38" s="124" t="str">
        <f>[2]FEB24!AH121</f>
        <v xml:space="preserve">   PRINCE GEORGE'S</v>
      </c>
      <c r="C38" s="125">
        <f>[2]FEB24!BE121</f>
        <v>144</v>
      </c>
      <c r="D38" s="126">
        <f>[2]FEB24!BF121</f>
        <v>144</v>
      </c>
      <c r="E38" s="93">
        <f>[2]FEB24!BG121</f>
        <v>1</v>
      </c>
      <c r="F38" s="92">
        <f>[2]FEB24!BH121</f>
        <v>1199</v>
      </c>
      <c r="G38" s="92">
        <f>[2]FEB24!BI121</f>
        <v>310</v>
      </c>
      <c r="H38" s="94">
        <f>[2]FEB24!BJ121</f>
        <v>0.25854879065888242</v>
      </c>
      <c r="I38" s="95">
        <f>[2]FEB24!BK121</f>
        <v>-1055</v>
      </c>
      <c r="J38" s="93">
        <f>[2]FEB24!BL121</f>
        <v>-0.87989991659716427</v>
      </c>
      <c r="K38" s="96">
        <f>[2]FEB24!BM121</f>
        <v>5.9950041631973358E-2</v>
      </c>
      <c r="L38" s="96">
        <f>[2]FEB24!BN121</f>
        <v>0.33641975308641975</v>
      </c>
      <c r="M38" s="127">
        <f>[2]FEB24!BO121</f>
        <v>5</v>
      </c>
      <c r="N38" s="128">
        <f>[2]FEB24!BP121</f>
        <v>1</v>
      </c>
      <c r="O38" s="109">
        <f>[2]FEB24!BQ121</f>
        <v>-166</v>
      </c>
      <c r="P38" s="72">
        <f>[2]FEB24!BR121</f>
        <v>-0.53548387096774197</v>
      </c>
      <c r="Q38" s="72">
        <f>[2]FEB24!BS121</f>
        <v>8.2568807339449546E-2</v>
      </c>
      <c r="R38" s="72">
        <f>[2]FEB24!BT121</f>
        <v>0.17270194986072424</v>
      </c>
      <c r="S38" s="129">
        <f>[2]FEB24!BU121</f>
        <v>5</v>
      </c>
      <c r="T38" s="130">
        <f>[2]FEB24!BV121</f>
        <v>2</v>
      </c>
    </row>
    <row r="39" spans="2:20" ht="15.75" x14ac:dyDescent="0.25">
      <c r="B39" s="131"/>
      <c r="C39" s="66"/>
      <c r="D39" s="92"/>
      <c r="E39" s="93"/>
      <c r="F39" s="92"/>
      <c r="G39" s="92"/>
      <c r="H39" s="94"/>
      <c r="I39" s="95"/>
      <c r="J39" s="93"/>
      <c r="K39" s="96"/>
      <c r="L39" s="96"/>
      <c r="M39" s="127"/>
      <c r="N39" s="128"/>
      <c r="O39" s="109"/>
      <c r="P39" s="72"/>
      <c r="Q39" s="72"/>
      <c r="R39" s="72"/>
      <c r="S39" s="129"/>
      <c r="T39" s="130"/>
    </row>
    <row r="40" spans="2:20" ht="15.75" x14ac:dyDescent="0.25">
      <c r="B40" s="123" t="str">
        <f>[2]FEB24!AH123</f>
        <v xml:space="preserve">  SOUTHERN MARYLAND</v>
      </c>
      <c r="C40" s="78">
        <f>[2]FEB24!BE123</f>
        <v>300</v>
      </c>
      <c r="D40" s="79">
        <f>[2]FEB24!BF123</f>
        <v>264</v>
      </c>
      <c r="E40" s="80">
        <f>[2]FEB24!BG123</f>
        <v>0.88</v>
      </c>
      <c r="F40" s="81">
        <f>[2]FEB24!BH123</f>
        <v>215</v>
      </c>
      <c r="G40" s="81">
        <f>[2]FEB24!BI123</f>
        <v>215</v>
      </c>
      <c r="H40" s="82">
        <f>[2]FEB24!BJ123</f>
        <v>1</v>
      </c>
      <c r="I40" s="83">
        <f>[2]FEB24!BK123</f>
        <v>85</v>
      </c>
      <c r="J40" s="80">
        <f>[2]FEB24!BL123</f>
        <v>0.39534883720930231</v>
      </c>
      <c r="K40" s="84">
        <f>[2]FEB24!BM123</f>
        <v>0.12489592006661115</v>
      </c>
      <c r="L40" s="84">
        <f>[2]FEB24!BN123</f>
        <v>6.0325476992143662E-2</v>
      </c>
      <c r="M40" s="132"/>
      <c r="N40" s="133"/>
      <c r="O40" s="87">
        <f>[2]FEB24!BQ123</f>
        <v>49</v>
      </c>
      <c r="P40" s="88">
        <f>[2]FEB24!BR123</f>
        <v>0.22790697674418606</v>
      </c>
      <c r="Q40" s="88">
        <f>[2]FEB24!BS123</f>
        <v>0.15137614678899083</v>
      </c>
      <c r="R40" s="88">
        <f>[2]FEB24!BT123</f>
        <v>0.11977715877437325</v>
      </c>
      <c r="S40" s="134"/>
      <c r="T40" s="135"/>
    </row>
    <row r="41" spans="2:20" ht="15.75" x14ac:dyDescent="0.25">
      <c r="B41" s="124" t="str">
        <f>[2]FEB24!AH124</f>
        <v xml:space="preserve">   CALVERT</v>
      </c>
      <c r="C41" s="125">
        <f>[2]FEB24!BE124</f>
        <v>9</v>
      </c>
      <c r="D41" s="126">
        <f>[2]FEB24!BF124</f>
        <v>9</v>
      </c>
      <c r="E41" s="93">
        <f>[2]FEB24!BG124</f>
        <v>1</v>
      </c>
      <c r="F41" s="92">
        <f>[2]FEB24!BH124</f>
        <v>33</v>
      </c>
      <c r="G41" s="92">
        <f>[2]FEB24!BI124</f>
        <v>33</v>
      </c>
      <c r="H41" s="94">
        <f>[2]FEB24!BJ124</f>
        <v>1</v>
      </c>
      <c r="I41" s="95">
        <f>[2]FEB24!BK124</f>
        <v>-24</v>
      </c>
      <c r="J41" s="93">
        <f>[2]FEB24!BL124</f>
        <v>-0.72727272727272729</v>
      </c>
      <c r="K41" s="96">
        <f>[2]FEB24!BM124</f>
        <v>3.7468776019983349E-3</v>
      </c>
      <c r="L41" s="96">
        <f>[2]FEB24!BN124</f>
        <v>9.2592592592592587E-3</v>
      </c>
      <c r="M41" s="127">
        <f>[2]FEB24!BO124</f>
        <v>21</v>
      </c>
      <c r="N41" s="128">
        <f>[2]FEB24!BP124</f>
        <v>15</v>
      </c>
      <c r="O41" s="109">
        <f>[2]FEB24!BQ124</f>
        <v>-24</v>
      </c>
      <c r="P41" s="72">
        <f>[2]FEB24!BR124</f>
        <v>-0.72727272727272729</v>
      </c>
      <c r="Q41" s="72">
        <f>[2]FEB24!BS124</f>
        <v>5.1605504587155966E-3</v>
      </c>
      <c r="R41" s="72">
        <f>[2]FEB24!BT124</f>
        <v>1.8384401114206129E-2</v>
      </c>
      <c r="S41" s="129">
        <f>[2]FEB24!BU124</f>
        <v>21</v>
      </c>
      <c r="T41" s="130">
        <f>[2]FEB24!BV124</f>
        <v>14</v>
      </c>
    </row>
    <row r="42" spans="2:20" ht="15.75" x14ac:dyDescent="0.25">
      <c r="B42" s="124" t="str">
        <f>[2]FEB24!AH125</f>
        <v xml:space="preserve">   CHARLES</v>
      </c>
      <c r="C42" s="125">
        <f>[2]FEB24!BE125</f>
        <v>260</v>
      </c>
      <c r="D42" s="126">
        <f>[2]FEB24!BF125</f>
        <v>224</v>
      </c>
      <c r="E42" s="93">
        <f>[2]FEB24!BG125</f>
        <v>0.86153846153846159</v>
      </c>
      <c r="F42" s="92">
        <f>[2]FEB24!BH125</f>
        <v>148</v>
      </c>
      <c r="G42" s="92">
        <f>[2]FEB24!BI125</f>
        <v>148</v>
      </c>
      <c r="H42" s="94">
        <f>[2]FEB24!BJ125</f>
        <v>1</v>
      </c>
      <c r="I42" s="95">
        <f>[2]FEB24!BK125</f>
        <v>112</v>
      </c>
      <c r="J42" s="93">
        <f>[2]FEB24!BL125</f>
        <v>0.7567567567567568</v>
      </c>
      <c r="K42" s="96">
        <f>[2]FEB24!BM125</f>
        <v>0.10824313072439634</v>
      </c>
      <c r="L42" s="96">
        <f>[2]FEB24!BN125</f>
        <v>4.1526374859708191E-2</v>
      </c>
      <c r="M42" s="127">
        <f>[2]FEB24!BO125</f>
        <v>3</v>
      </c>
      <c r="N42" s="128">
        <f>[2]FEB24!BP125</f>
        <v>7</v>
      </c>
      <c r="O42" s="109">
        <f>[2]FEB24!BQ125</f>
        <v>76</v>
      </c>
      <c r="P42" s="72">
        <f>[2]FEB24!BR125</f>
        <v>0.51351351351351349</v>
      </c>
      <c r="Q42" s="72">
        <f>[2]FEB24!BS125</f>
        <v>0.12844036697247707</v>
      </c>
      <c r="R42" s="72">
        <f>[2]FEB24!BT125</f>
        <v>8.2451253481894152E-2</v>
      </c>
      <c r="S42" s="129">
        <f>[2]FEB24!BU125</f>
        <v>2</v>
      </c>
      <c r="T42" s="130">
        <f>[2]FEB24!BV125</f>
        <v>4</v>
      </c>
    </row>
    <row r="43" spans="2:20" ht="15.75" x14ac:dyDescent="0.25">
      <c r="B43" s="124" t="str">
        <f>[2]FEB24!AH126</f>
        <v xml:space="preserve">   ST. MARY'S</v>
      </c>
      <c r="C43" s="125">
        <f>[2]FEB24!BE126</f>
        <v>31</v>
      </c>
      <c r="D43" s="126">
        <f>[2]FEB24!BF126</f>
        <v>31</v>
      </c>
      <c r="E43" s="93">
        <f>[2]FEB24!BG126</f>
        <v>1</v>
      </c>
      <c r="F43" s="92">
        <f>[2]FEB24!BH126</f>
        <v>34</v>
      </c>
      <c r="G43" s="92">
        <f>[2]FEB24!BI126</f>
        <v>34</v>
      </c>
      <c r="H43" s="94">
        <f>[2]FEB24!BJ126</f>
        <v>1</v>
      </c>
      <c r="I43" s="95">
        <f>[2]FEB24!BK126</f>
        <v>-3</v>
      </c>
      <c r="J43" s="93">
        <f>[2]FEB24!BL126</f>
        <v>-8.8235294117647065E-2</v>
      </c>
      <c r="K43" s="96">
        <f>[2]FEB24!BM126</f>
        <v>1.2905911740216486E-2</v>
      </c>
      <c r="L43" s="96">
        <f>[2]FEB24!BN126</f>
        <v>9.5398428731762065E-3</v>
      </c>
      <c r="M43" s="127">
        <f>[2]FEB24!BO126</f>
        <v>14</v>
      </c>
      <c r="N43" s="128">
        <f>[2]FEB24!BP126</f>
        <v>14</v>
      </c>
      <c r="O43" s="109">
        <f>[2]FEB24!BQ126</f>
        <v>-3</v>
      </c>
      <c r="P43" s="72">
        <f>[2]FEB24!BR126</f>
        <v>-8.8235294117647065E-2</v>
      </c>
      <c r="Q43" s="72">
        <f>[2]FEB24!BS126</f>
        <v>1.7775229357798166E-2</v>
      </c>
      <c r="R43" s="72">
        <f>[2]FEB24!BT126</f>
        <v>1.8941504178272981E-2</v>
      </c>
      <c r="S43" s="129">
        <f>[2]FEB24!BU126</f>
        <v>12</v>
      </c>
      <c r="T43" s="130">
        <f>[2]FEB24!BV126</f>
        <v>13</v>
      </c>
    </row>
    <row r="44" spans="2:20" ht="15.75" x14ac:dyDescent="0.25">
      <c r="B44" s="124"/>
      <c r="C44" s="66"/>
      <c r="D44" s="92"/>
      <c r="E44" s="93"/>
      <c r="F44" s="92"/>
      <c r="G44" s="92"/>
      <c r="H44" s="94"/>
      <c r="I44" s="95"/>
      <c r="J44" s="93"/>
      <c r="K44" s="96"/>
      <c r="L44" s="96"/>
      <c r="M44" s="127"/>
      <c r="N44" s="128"/>
      <c r="O44" s="109"/>
      <c r="P44" s="72"/>
      <c r="Q44" s="72"/>
      <c r="R44" s="72"/>
      <c r="S44" s="129"/>
      <c r="T44" s="130"/>
    </row>
    <row r="45" spans="2:20" ht="15.75" x14ac:dyDescent="0.25">
      <c r="B45" s="123" t="str">
        <f>[2]FEB24!AH128</f>
        <v xml:space="preserve">  WESTERN MARYLAND</v>
      </c>
      <c r="C45" s="78">
        <f>[2]FEB24!BE128</f>
        <v>50</v>
      </c>
      <c r="D45" s="79">
        <f>[2]FEB24!BF128</f>
        <v>50</v>
      </c>
      <c r="E45" s="80">
        <f>[2]FEB24!BG128</f>
        <v>1</v>
      </c>
      <c r="F45" s="81">
        <f>[2]FEB24!BH128</f>
        <v>65</v>
      </c>
      <c r="G45" s="81">
        <f>[2]FEB24!BI128</f>
        <v>65</v>
      </c>
      <c r="H45" s="82">
        <f>[2]FEB24!BJ128</f>
        <v>1</v>
      </c>
      <c r="I45" s="83">
        <f>[2]FEB24!BK128</f>
        <v>-15</v>
      </c>
      <c r="J45" s="80">
        <f>[2]FEB24!BL128</f>
        <v>-0.23076923076923078</v>
      </c>
      <c r="K45" s="84">
        <f>[2]FEB24!BM128</f>
        <v>2.0815986677768527E-2</v>
      </c>
      <c r="L45" s="84">
        <f>[2]FEB24!BN128</f>
        <v>1.8237934904601572E-2</v>
      </c>
      <c r="M45" s="132"/>
      <c r="N45" s="133"/>
      <c r="O45" s="87">
        <f>[2]FEB24!BQ128</f>
        <v>-15</v>
      </c>
      <c r="P45" s="88">
        <f>[2]FEB24!BR128</f>
        <v>-0.23076923076923078</v>
      </c>
      <c r="Q45" s="88">
        <f>[2]FEB24!BS128</f>
        <v>2.8669724770642203E-2</v>
      </c>
      <c r="R45" s="88">
        <f>[2]FEB24!BT128</f>
        <v>3.6211699164345405E-2</v>
      </c>
      <c r="S45" s="134"/>
      <c r="T45" s="135"/>
    </row>
    <row r="46" spans="2:20" ht="15.75" x14ac:dyDescent="0.25">
      <c r="B46" s="124" t="str">
        <f>[2]FEB24!AH129</f>
        <v xml:space="preserve">   ALLEGANY</v>
      </c>
      <c r="C46" s="125">
        <f>[2]FEB24!BE129</f>
        <v>2</v>
      </c>
      <c r="D46" s="126">
        <f>[2]FEB24!BF129</f>
        <v>2</v>
      </c>
      <c r="E46" s="93">
        <f>[2]FEB24!BG129</f>
        <v>1</v>
      </c>
      <c r="F46" s="92">
        <f>[2]FEB24!BH129</f>
        <v>1</v>
      </c>
      <c r="G46" s="92">
        <f>[2]FEB24!BI129</f>
        <v>1</v>
      </c>
      <c r="H46" s="94">
        <f>[2]FEB24!BJ129</f>
        <v>1</v>
      </c>
      <c r="I46" s="95">
        <f>[2]FEB24!BK129</f>
        <v>1</v>
      </c>
      <c r="J46" s="93">
        <f>[2]FEB24!BL129</f>
        <v>1</v>
      </c>
      <c r="K46" s="136">
        <f>[2]FEB24!BM129</f>
        <v>8.3263946711074107E-4</v>
      </c>
      <c r="L46" s="136">
        <f>[2]FEB24!BN129</f>
        <v>2.8058361391694727E-4</v>
      </c>
      <c r="M46" s="127">
        <f>[2]FEB24!BO129</f>
        <v>24</v>
      </c>
      <c r="N46" s="128">
        <f>[2]FEB24!BP129</f>
        <v>24</v>
      </c>
      <c r="O46" s="109">
        <f>[2]FEB24!BQ129</f>
        <v>1</v>
      </c>
      <c r="P46" s="72">
        <f>[2]FEB24!BR129</f>
        <v>1</v>
      </c>
      <c r="Q46" s="137">
        <f>[2]FEB24!BS129</f>
        <v>1.1467889908256881E-3</v>
      </c>
      <c r="R46" s="137">
        <f>[2]FEB24!BT129</f>
        <v>5.5710306406685239E-4</v>
      </c>
      <c r="S46" s="129">
        <f>[2]FEB24!BU129</f>
        <v>24</v>
      </c>
      <c r="T46" s="130">
        <f>[2]FEB24!BV129</f>
        <v>24</v>
      </c>
    </row>
    <row r="47" spans="2:20" ht="15.75" x14ac:dyDescent="0.25">
      <c r="B47" s="138" t="str">
        <f>[2]FEB24!AH130</f>
        <v xml:space="preserve">     Frostburg</v>
      </c>
      <c r="C47" s="125">
        <f>[2]FEB24!BE130</f>
        <v>1</v>
      </c>
      <c r="D47" s="126">
        <f>[2]FEB24!BF130</f>
        <v>1</v>
      </c>
      <c r="E47" s="93">
        <f>[2]FEB24!BG130</f>
        <v>1</v>
      </c>
      <c r="F47" s="92">
        <f>[2]FEB24!BH130</f>
        <v>0</v>
      </c>
      <c r="G47" s="92">
        <f>[2]FEB24!BI130</f>
        <v>0</v>
      </c>
      <c r="H47" s="94"/>
      <c r="I47" s="95">
        <f>[2]FEB24!BK130</f>
        <v>1</v>
      </c>
      <c r="J47" s="93">
        <f>[2]FEB24!BL130</f>
        <v>0</v>
      </c>
      <c r="K47" s="136">
        <f>[2]FEB24!BM130</f>
        <v>4.1631973355537054E-4</v>
      </c>
      <c r="L47" s="96">
        <f>[2]FEB24!BN130</f>
        <v>0</v>
      </c>
      <c r="M47" s="127"/>
      <c r="N47" s="128"/>
      <c r="O47" s="109">
        <f>[2]FEB24!BQ130</f>
        <v>1</v>
      </c>
      <c r="P47" s="72">
        <f>[2]FEB24!BR130</f>
        <v>0</v>
      </c>
      <c r="Q47" s="72">
        <f>[2]FEB24!BS130</f>
        <v>5.7339449541284407E-4</v>
      </c>
      <c r="R47" s="72">
        <f>[2]FEB24!BT130</f>
        <v>0</v>
      </c>
      <c r="S47" s="129"/>
      <c r="T47" s="130"/>
    </row>
    <row r="48" spans="2:20" ht="15.75" x14ac:dyDescent="0.25">
      <c r="B48" s="138" t="str">
        <f>[2]FEB24!AH131</f>
        <v xml:space="preserve">     Lonaconing town</v>
      </c>
      <c r="C48" s="125">
        <f>[2]FEB24!BE131</f>
        <v>0</v>
      </c>
      <c r="D48" s="126">
        <f>[2]FEB24!BF131</f>
        <v>0</v>
      </c>
      <c r="E48" s="93"/>
      <c r="F48" s="92">
        <f>[2]FEB24!BH131</f>
        <v>0</v>
      </c>
      <c r="G48" s="92">
        <f>[2]FEB24!BI131</f>
        <v>0</v>
      </c>
      <c r="H48" s="94"/>
      <c r="I48" s="95">
        <f>[2]FEB24!BK131</f>
        <v>0</v>
      </c>
      <c r="J48" s="93">
        <f>[2]FEB24!BL131</f>
        <v>0</v>
      </c>
      <c r="K48" s="96">
        <f>[2]FEB24!BM131</f>
        <v>0</v>
      </c>
      <c r="L48" s="96">
        <f>[2]FEB24!BN131</f>
        <v>0</v>
      </c>
      <c r="M48" s="127"/>
      <c r="N48" s="128"/>
      <c r="O48" s="109">
        <f>[2]FEB24!BQ131</f>
        <v>0</v>
      </c>
      <c r="P48" s="72">
        <f>[2]FEB24!BR131</f>
        <v>0</v>
      </c>
      <c r="Q48" s="72">
        <f>[2]FEB24!BS131</f>
        <v>0</v>
      </c>
      <c r="R48" s="72">
        <f>[2]FEB24!BT131</f>
        <v>0</v>
      </c>
      <c r="S48" s="129"/>
      <c r="T48" s="130"/>
    </row>
    <row r="49" spans="2:20" ht="15.75" x14ac:dyDescent="0.25">
      <c r="B49" s="124" t="str">
        <f>[2]FEB24!AH132</f>
        <v xml:space="preserve">   GARRETT</v>
      </c>
      <c r="C49" s="125">
        <f>[2]FEB24!BE132</f>
        <v>12</v>
      </c>
      <c r="D49" s="126">
        <f>[2]FEB24!BF132</f>
        <v>12</v>
      </c>
      <c r="E49" s="93">
        <f>[2]FEB24!BG132</f>
        <v>1</v>
      </c>
      <c r="F49" s="92">
        <f>[2]FEB24!BH132</f>
        <v>8</v>
      </c>
      <c r="G49" s="92">
        <f>[2]FEB24!BI132</f>
        <v>8</v>
      </c>
      <c r="H49" s="94">
        <f>[2]FEB24!BJ132</f>
        <v>1</v>
      </c>
      <c r="I49" s="95">
        <f>[2]FEB24!BK132</f>
        <v>4</v>
      </c>
      <c r="J49" s="93">
        <f>[2]FEB24!BL132</f>
        <v>0.5</v>
      </c>
      <c r="K49" s="96">
        <f>[2]FEB24!BM132</f>
        <v>4.9958368026644462E-3</v>
      </c>
      <c r="L49" s="96">
        <f>[2]FEB24!BN132</f>
        <v>2.2446689113355782E-3</v>
      </c>
      <c r="M49" s="127">
        <f>[2]FEB24!BO132</f>
        <v>19</v>
      </c>
      <c r="N49" s="128">
        <f>[2]FEB24!BP132</f>
        <v>21</v>
      </c>
      <c r="O49" s="109">
        <f>[2]FEB24!BQ132</f>
        <v>4</v>
      </c>
      <c r="P49" s="72">
        <f>[2]FEB24!BR132</f>
        <v>0.5</v>
      </c>
      <c r="Q49" s="72">
        <f>[2]FEB24!BS132</f>
        <v>6.8807339449541288E-3</v>
      </c>
      <c r="R49" s="72">
        <f>[2]FEB24!BT132</f>
        <v>4.4568245125348191E-3</v>
      </c>
      <c r="S49" s="129">
        <f>[2]FEB24!BU132</f>
        <v>19</v>
      </c>
      <c r="T49" s="130">
        <f>[2]FEB24!BV132</f>
        <v>21</v>
      </c>
    </row>
    <row r="50" spans="2:20" ht="15.75" x14ac:dyDescent="0.25">
      <c r="B50" s="124" t="str">
        <f>[2]FEB24!AH133</f>
        <v xml:space="preserve">   WASHINGTON</v>
      </c>
      <c r="C50" s="125">
        <f>[2]FEB24!BE133</f>
        <v>36</v>
      </c>
      <c r="D50" s="126">
        <f>[2]FEB24!BF133</f>
        <v>36</v>
      </c>
      <c r="E50" s="93">
        <f>[2]FEB24!BG133</f>
        <v>1</v>
      </c>
      <c r="F50" s="92">
        <f>[2]FEB24!BH133</f>
        <v>56</v>
      </c>
      <c r="G50" s="92">
        <f>[2]FEB24!BI133</f>
        <v>56</v>
      </c>
      <c r="H50" s="94">
        <f>[2]FEB24!BJ133</f>
        <v>1</v>
      </c>
      <c r="I50" s="95">
        <f>[2]FEB24!BK133</f>
        <v>-20</v>
      </c>
      <c r="J50" s="93">
        <f>[2]FEB24!BL133</f>
        <v>-0.35714285714285715</v>
      </c>
      <c r="K50" s="96">
        <f>[2]FEB24!BM133</f>
        <v>1.498751040799334E-2</v>
      </c>
      <c r="L50" s="96">
        <f>[2]FEB24!BN133</f>
        <v>1.5712682379349047E-2</v>
      </c>
      <c r="M50" s="127">
        <f>[2]FEB24!BO133</f>
        <v>13</v>
      </c>
      <c r="N50" s="128">
        <f>[2]FEB24!BP133</f>
        <v>12</v>
      </c>
      <c r="O50" s="109">
        <f>[2]FEB24!BQ133</f>
        <v>-20</v>
      </c>
      <c r="P50" s="72">
        <f>[2]FEB24!BR133</f>
        <v>-0.35714285714285715</v>
      </c>
      <c r="Q50" s="72">
        <f>[2]FEB24!BS133</f>
        <v>2.0642201834862386E-2</v>
      </c>
      <c r="R50" s="72">
        <f>[2]FEB24!BT133</f>
        <v>3.1197771587743731E-2</v>
      </c>
      <c r="S50" s="129">
        <f>[2]FEB24!BU133</f>
        <v>11</v>
      </c>
      <c r="T50" s="130">
        <f>[2]FEB24!BV133</f>
        <v>9</v>
      </c>
    </row>
    <row r="51" spans="2:20" ht="15.75" x14ac:dyDescent="0.25">
      <c r="B51" s="124"/>
      <c r="C51" s="125"/>
      <c r="D51" s="126"/>
      <c r="E51" s="93"/>
      <c r="F51" s="92"/>
      <c r="G51" s="92"/>
      <c r="H51" s="94"/>
      <c r="I51" s="95"/>
      <c r="J51" s="93"/>
      <c r="K51" s="96"/>
      <c r="L51" s="96"/>
      <c r="M51" s="127"/>
      <c r="N51" s="128"/>
      <c r="O51" s="109"/>
      <c r="P51" s="72"/>
      <c r="Q51" s="72"/>
      <c r="R51" s="72"/>
      <c r="S51" s="129"/>
      <c r="T51" s="130"/>
    </row>
    <row r="52" spans="2:20" ht="15.75" x14ac:dyDescent="0.25">
      <c r="B52" s="123" t="str">
        <f>[2]FEB24!AH135</f>
        <v xml:space="preserve">  UPPER EASTERN SHORE</v>
      </c>
      <c r="C52" s="78">
        <f>[2]FEB24!BE135</f>
        <v>148</v>
      </c>
      <c r="D52" s="79">
        <f>[2]FEB24!BF135</f>
        <v>134</v>
      </c>
      <c r="E52" s="80">
        <f>[2]FEB24!BG135</f>
        <v>0.90540540540540537</v>
      </c>
      <c r="F52" s="81">
        <f>[2]FEB24!BH135</f>
        <v>163</v>
      </c>
      <c r="G52" s="81">
        <f>[2]FEB24!BI135</f>
        <v>149</v>
      </c>
      <c r="H52" s="82">
        <f>[2]FEB24!BJ135</f>
        <v>0.91411042944785281</v>
      </c>
      <c r="I52" s="83">
        <f>[2]FEB24!BK135</f>
        <v>-15</v>
      </c>
      <c r="J52" s="80">
        <f>[2]FEB24!BL135</f>
        <v>-9.202453987730061E-2</v>
      </c>
      <c r="K52" s="84">
        <f>[2]FEB24!BM135</f>
        <v>6.1615320566194835E-2</v>
      </c>
      <c r="L52" s="84">
        <f>[2]FEB24!BN135</f>
        <v>4.5735129068462402E-2</v>
      </c>
      <c r="M52" s="132"/>
      <c r="N52" s="133"/>
      <c r="O52" s="87">
        <f>[2]FEB24!BQ135</f>
        <v>-15</v>
      </c>
      <c r="P52" s="88">
        <f>[2]FEB24!BR135</f>
        <v>-0.10067114093959731</v>
      </c>
      <c r="Q52" s="88">
        <f>[2]FEB24!BS135</f>
        <v>7.6834862385321098E-2</v>
      </c>
      <c r="R52" s="88">
        <f>[2]FEB24!BT135</f>
        <v>8.3008356545961004E-2</v>
      </c>
      <c r="S52" s="134"/>
      <c r="T52" s="135"/>
    </row>
    <row r="53" spans="2:20" ht="15.75" x14ac:dyDescent="0.25">
      <c r="B53" s="124" t="str">
        <f>[2]FEB24!AH136</f>
        <v xml:space="preserve">   CAROLINE </v>
      </c>
      <c r="C53" s="125">
        <f>[2]FEB24!BE136</f>
        <v>13</v>
      </c>
      <c r="D53" s="126">
        <f>[2]FEB24!BF136</f>
        <v>13</v>
      </c>
      <c r="E53" s="93">
        <f>[2]FEB24!BG136</f>
        <v>1</v>
      </c>
      <c r="F53" s="92">
        <f>[2]FEB24!BH136</f>
        <v>13</v>
      </c>
      <c r="G53" s="92">
        <f>[2]FEB24!BI136</f>
        <v>13</v>
      </c>
      <c r="H53" s="94">
        <f>[2]FEB24!BJ136</f>
        <v>1</v>
      </c>
      <c r="I53" s="95">
        <f>[2]FEB24!BK136</f>
        <v>0</v>
      </c>
      <c r="J53" s="93">
        <f>[2]FEB24!BL136</f>
        <v>0</v>
      </c>
      <c r="K53" s="96">
        <f>[2]FEB24!BM136</f>
        <v>5.4121565362198172E-3</v>
      </c>
      <c r="L53" s="96">
        <f>[2]FEB24!BN136</f>
        <v>3.6475869809203141E-3</v>
      </c>
      <c r="M53" s="127">
        <f>[2]FEB24!BO136</f>
        <v>18</v>
      </c>
      <c r="N53" s="128">
        <f>[2]FEB24!BP136</f>
        <v>18</v>
      </c>
      <c r="O53" s="109">
        <f>[2]FEB24!BQ136</f>
        <v>0</v>
      </c>
      <c r="P53" s="72">
        <f>[2]FEB24!BR136</f>
        <v>0</v>
      </c>
      <c r="Q53" s="72">
        <f>[2]FEB24!BS136</f>
        <v>7.4541284403669729E-3</v>
      </c>
      <c r="R53" s="72">
        <f>[2]FEB24!BT136</f>
        <v>7.2423398328690805E-3</v>
      </c>
      <c r="S53" s="129">
        <f>[2]FEB24!BU136</f>
        <v>18</v>
      </c>
      <c r="T53" s="130">
        <f>[2]FEB24!BV136</f>
        <v>18</v>
      </c>
    </row>
    <row r="54" spans="2:20" ht="15.75" x14ac:dyDescent="0.25">
      <c r="B54" s="138" t="str">
        <f>[2]FEB24!AH137</f>
        <v xml:space="preserve">     Marydel town</v>
      </c>
      <c r="C54" s="125">
        <f>[2]FEB24!BE137</f>
        <v>0</v>
      </c>
      <c r="D54" s="126">
        <f>[2]FEB24!BF137</f>
        <v>0</v>
      </c>
      <c r="E54" s="93"/>
      <c r="F54" s="92">
        <f>[2]FEB24!BH137</f>
        <v>0</v>
      </c>
      <c r="G54" s="92">
        <f>[2]FEB24!BI137</f>
        <v>0</v>
      </c>
      <c r="H54" s="94"/>
      <c r="I54" s="95">
        <f>[2]FEB24!BK137</f>
        <v>0</v>
      </c>
      <c r="J54" s="93">
        <f>[2]FEB24!BL137</f>
        <v>0</v>
      </c>
      <c r="K54" s="96">
        <f>[2]FEB24!BM137</f>
        <v>0</v>
      </c>
      <c r="L54" s="96">
        <f>[2]FEB24!BN137</f>
        <v>0</v>
      </c>
      <c r="M54" s="127"/>
      <c r="N54" s="128"/>
      <c r="O54" s="109">
        <f>[2]FEB24!BQ137</f>
        <v>0</v>
      </c>
      <c r="P54" s="72">
        <f>[2]FEB24!BR137</f>
        <v>0</v>
      </c>
      <c r="Q54" s="72">
        <f>[2]FEB24!BS137</f>
        <v>0</v>
      </c>
      <c r="R54" s="72">
        <f>[2]FEB24!BT137</f>
        <v>0</v>
      </c>
      <c r="S54" s="129"/>
      <c r="T54" s="130"/>
    </row>
    <row r="55" spans="2:20" ht="15.75" x14ac:dyDescent="0.25">
      <c r="B55" s="138" t="str">
        <f>[2]FEB24!AH138</f>
        <v xml:space="preserve">     Preston town</v>
      </c>
      <c r="C55" s="125">
        <f>[2]FEB24!BE138</f>
        <v>0</v>
      </c>
      <c r="D55" s="126">
        <f>[2]FEB24!BF138</f>
        <v>0</v>
      </c>
      <c r="E55" s="93"/>
      <c r="F55" s="92">
        <f>[2]FEB24!BH138</f>
        <v>1</v>
      </c>
      <c r="G55" s="92">
        <f>[2]FEB24!BI138</f>
        <v>1</v>
      </c>
      <c r="H55" s="94">
        <f>[2]FEB24!BJ138</f>
        <v>1</v>
      </c>
      <c r="I55" s="95">
        <f>[2]FEB24!BK138</f>
        <v>-1</v>
      </c>
      <c r="J55" s="93">
        <f>[2]FEB24!BL138</f>
        <v>-1</v>
      </c>
      <c r="K55" s="96">
        <f>[2]FEB24!BM138</f>
        <v>0</v>
      </c>
      <c r="L55" s="136">
        <f>[2]FEB24!BN138</f>
        <v>2.8058361391694727E-4</v>
      </c>
      <c r="M55" s="127"/>
      <c r="N55" s="128"/>
      <c r="O55" s="109">
        <f>[2]FEB24!BQ138</f>
        <v>-1</v>
      </c>
      <c r="P55" s="72">
        <f>[2]FEB24!BR138</f>
        <v>-1</v>
      </c>
      <c r="Q55" s="72">
        <f>[2]FEB24!BS138</f>
        <v>0</v>
      </c>
      <c r="R55" s="72">
        <f>[2]FEB24!BT138</f>
        <v>5.5710306406685239E-4</v>
      </c>
      <c r="S55" s="129"/>
      <c r="T55" s="130"/>
    </row>
    <row r="56" spans="2:20" ht="15.75" x14ac:dyDescent="0.25">
      <c r="B56" s="124" t="str">
        <f>[2]FEB24!AH139</f>
        <v xml:space="preserve">   CECIL</v>
      </c>
      <c r="C56" s="125">
        <f>[2]FEB24!BE139</f>
        <v>30</v>
      </c>
      <c r="D56" s="126">
        <f>[2]FEB24!BF139</f>
        <v>30</v>
      </c>
      <c r="E56" s="93">
        <f>[2]FEB24!BG139</f>
        <v>1</v>
      </c>
      <c r="F56" s="92">
        <f>[2]FEB24!BH139</f>
        <v>73</v>
      </c>
      <c r="G56" s="92">
        <f>[2]FEB24!BI139</f>
        <v>73</v>
      </c>
      <c r="H56" s="94">
        <f>[2]FEB24!BJ139</f>
        <v>1</v>
      </c>
      <c r="I56" s="95">
        <f>[2]FEB24!BK139</f>
        <v>-43</v>
      </c>
      <c r="J56" s="93">
        <f>[2]FEB24!BL139</f>
        <v>-0.58904109589041098</v>
      </c>
      <c r="K56" s="96">
        <f>[2]FEB24!BM139</f>
        <v>1.2489592006661115E-2</v>
      </c>
      <c r="L56" s="96">
        <f>[2]FEB24!BN139</f>
        <v>2.048260381593715E-2</v>
      </c>
      <c r="M56" s="127">
        <f>[2]FEB24!BO139</f>
        <v>16</v>
      </c>
      <c r="N56" s="128">
        <f>[2]FEB24!BP139</f>
        <v>10</v>
      </c>
      <c r="O56" s="109">
        <f>[2]FEB24!BQ139</f>
        <v>-43</v>
      </c>
      <c r="P56" s="72">
        <f>[2]FEB24!BR139</f>
        <v>-0.58904109589041098</v>
      </c>
      <c r="Q56" s="72">
        <f>[2]FEB24!BS139</f>
        <v>1.7201834862385322E-2</v>
      </c>
      <c r="R56" s="72">
        <f>[2]FEB24!BT139</f>
        <v>4.0668523676880224E-2</v>
      </c>
      <c r="S56" s="129">
        <f>[2]FEB24!BU139</f>
        <v>14</v>
      </c>
      <c r="T56" s="130">
        <f>[2]FEB24!BV139</f>
        <v>8</v>
      </c>
    </row>
    <row r="57" spans="2:20" ht="15.75" x14ac:dyDescent="0.25">
      <c r="B57" s="124" t="str">
        <f>[2]FEB24!AH140</f>
        <v xml:space="preserve">   KENT </v>
      </c>
      <c r="C57" s="125">
        <f>[2]FEB24!BE140</f>
        <v>5</v>
      </c>
      <c r="D57" s="126">
        <f>[2]FEB24!BF140</f>
        <v>5</v>
      </c>
      <c r="E57" s="93">
        <f>[2]FEB24!BG140</f>
        <v>1</v>
      </c>
      <c r="F57" s="92">
        <f>[2]FEB24!BH140</f>
        <v>8</v>
      </c>
      <c r="G57" s="92">
        <f>[2]FEB24!BI140</f>
        <v>8</v>
      </c>
      <c r="H57" s="94">
        <f>[2]FEB24!BJ140</f>
        <v>1</v>
      </c>
      <c r="I57" s="95">
        <f>[2]FEB24!BK140</f>
        <v>-3</v>
      </c>
      <c r="J57" s="93">
        <f>[2]FEB24!BL140</f>
        <v>-0.375</v>
      </c>
      <c r="K57" s="96">
        <f>[2]FEB24!BM140</f>
        <v>2.0815986677768525E-3</v>
      </c>
      <c r="L57" s="96">
        <f>[2]FEB24!BN140</f>
        <v>2.2446689113355782E-3</v>
      </c>
      <c r="M57" s="127">
        <f>[2]FEB24!BO140</f>
        <v>22</v>
      </c>
      <c r="N57" s="128">
        <f>[2]FEB24!BP140</f>
        <v>21</v>
      </c>
      <c r="O57" s="109">
        <f>[2]FEB24!BQ140</f>
        <v>-3</v>
      </c>
      <c r="P57" s="72">
        <f>[2]FEB24!BR140</f>
        <v>-0.375</v>
      </c>
      <c r="Q57" s="72">
        <f>[2]FEB24!BS140</f>
        <v>2.8669724770642203E-3</v>
      </c>
      <c r="R57" s="72">
        <f>[2]FEB24!BT140</f>
        <v>4.4568245125348191E-3</v>
      </c>
      <c r="S57" s="129">
        <f>[2]FEB24!BU140</f>
        <v>22</v>
      </c>
      <c r="T57" s="130">
        <f>[2]FEB24!BV140</f>
        <v>22</v>
      </c>
    </row>
    <row r="58" spans="2:20" ht="15.75" x14ac:dyDescent="0.25">
      <c r="B58" s="138" t="str">
        <f>[2]FEB24!AH141</f>
        <v xml:space="preserve">     Betterton town</v>
      </c>
      <c r="C58" s="125">
        <f>[2]FEB24!BE141</f>
        <v>0</v>
      </c>
      <c r="D58" s="126">
        <f>[2]FEB24!BF141</f>
        <v>0</v>
      </c>
      <c r="E58" s="93"/>
      <c r="F58" s="92">
        <f>[2]FEB24!BH141</f>
        <v>0</v>
      </c>
      <c r="G58" s="92">
        <f>[2]FEB24!BI141</f>
        <v>0</v>
      </c>
      <c r="H58" s="94"/>
      <c r="I58" s="95">
        <f>[2]FEB24!BK141</f>
        <v>0</v>
      </c>
      <c r="J58" s="93">
        <f>[2]FEB24!BL141</f>
        <v>0</v>
      </c>
      <c r="K58" s="96">
        <f>[2]FEB24!BM141</f>
        <v>0</v>
      </c>
      <c r="L58" s="96">
        <f>[2]FEB24!BN141</f>
        <v>0</v>
      </c>
      <c r="M58" s="127"/>
      <c r="N58" s="128"/>
      <c r="O58" s="109">
        <f>[2]FEB24!BQ141</f>
        <v>0</v>
      </c>
      <c r="P58" s="72">
        <f>[2]FEB24!BR141</f>
        <v>0</v>
      </c>
      <c r="Q58" s="72">
        <f>[2]FEB24!BS141</f>
        <v>0</v>
      </c>
      <c r="R58" s="72">
        <f>[2]FEB24!BT141</f>
        <v>0</v>
      </c>
      <c r="S58" s="129"/>
      <c r="T58" s="130"/>
    </row>
    <row r="59" spans="2:20" ht="15.75" x14ac:dyDescent="0.25">
      <c r="B59" s="138" t="str">
        <f>[2]FEB24!AH142</f>
        <v xml:space="preserve">     Rock Hall town</v>
      </c>
      <c r="C59" s="125">
        <f>[2]FEB24!BE142</f>
        <v>1</v>
      </c>
      <c r="D59" s="126">
        <f>[2]FEB24!BF142</f>
        <v>1</v>
      </c>
      <c r="E59" s="93">
        <f>[2]FEB24!BG142</f>
        <v>1</v>
      </c>
      <c r="F59" s="92">
        <f>[2]FEB24!BH142</f>
        <v>0</v>
      </c>
      <c r="G59" s="92">
        <f>[2]FEB24!BI142</f>
        <v>0</v>
      </c>
      <c r="H59" s="94"/>
      <c r="I59" s="95">
        <f>[2]FEB24!BK142</f>
        <v>1</v>
      </c>
      <c r="J59" s="93">
        <f>[2]FEB24!BL142</f>
        <v>0</v>
      </c>
      <c r="K59" s="136">
        <f>[2]FEB24!BM142</f>
        <v>4.1631973355537054E-4</v>
      </c>
      <c r="L59" s="96">
        <f>[2]FEB24!BN142</f>
        <v>0</v>
      </c>
      <c r="M59" s="127"/>
      <c r="N59" s="128"/>
      <c r="O59" s="109">
        <f>[2]FEB24!BQ142</f>
        <v>1</v>
      </c>
      <c r="P59" s="72">
        <f>[2]FEB24!BR142</f>
        <v>0</v>
      </c>
      <c r="Q59" s="72">
        <f>[2]FEB24!BS142</f>
        <v>5.7339449541284407E-4</v>
      </c>
      <c r="R59" s="72">
        <f>[2]FEB24!BT142</f>
        <v>0</v>
      </c>
      <c r="S59" s="129"/>
      <c r="T59" s="130"/>
    </row>
    <row r="60" spans="2:20" ht="15.75" x14ac:dyDescent="0.25">
      <c r="B60" s="124" t="str">
        <f>[2]FEB24!AH143</f>
        <v xml:space="preserve">   QUEEN ANNE'S</v>
      </c>
      <c r="C60" s="125">
        <f>[2]FEB24!BE143</f>
        <v>69</v>
      </c>
      <c r="D60" s="126">
        <f>[2]FEB24!BF143</f>
        <v>55</v>
      </c>
      <c r="E60" s="93">
        <f>[2]FEB24!BG143</f>
        <v>0.79710144927536231</v>
      </c>
      <c r="F60" s="92">
        <f>[2]FEB24!BH143</f>
        <v>58</v>
      </c>
      <c r="G60" s="92">
        <f>[2]FEB24!BI143</f>
        <v>44</v>
      </c>
      <c r="H60" s="94">
        <f>[2]FEB24!BJ143</f>
        <v>0.75862068965517238</v>
      </c>
      <c r="I60" s="95">
        <f>[2]FEB24!BK143</f>
        <v>11</v>
      </c>
      <c r="J60" s="93">
        <f>[2]FEB24!BL143</f>
        <v>0.18965517241379309</v>
      </c>
      <c r="K60" s="96">
        <f>[2]FEB24!BM143</f>
        <v>2.8726061615320566E-2</v>
      </c>
      <c r="L60" s="96">
        <f>[2]FEB24!BN143</f>
        <v>1.6273849607182939E-2</v>
      </c>
      <c r="M60" s="127">
        <f>[2]FEB24!BO143</f>
        <v>11</v>
      </c>
      <c r="N60" s="128">
        <f>[2]FEB24!BP143</f>
        <v>11</v>
      </c>
      <c r="O60" s="109">
        <f>[2]FEB24!BQ143</f>
        <v>11</v>
      </c>
      <c r="P60" s="72">
        <f>[2]FEB24!BR143</f>
        <v>0.25</v>
      </c>
      <c r="Q60" s="72">
        <f>[2]FEB24!BS143</f>
        <v>3.153669724770642E-2</v>
      </c>
      <c r="R60" s="72">
        <f>[2]FEB24!BT143</f>
        <v>2.4512534818941504E-2</v>
      </c>
      <c r="S60" s="129">
        <f>[2]FEB24!BU143</f>
        <v>10</v>
      </c>
      <c r="T60" s="130">
        <f>[2]FEB24!BV143</f>
        <v>11</v>
      </c>
    </row>
    <row r="61" spans="2:20" ht="15.75" x14ac:dyDescent="0.25">
      <c r="B61" s="124" t="str">
        <f>[2]FEB24!AH144</f>
        <v xml:space="preserve">   TALBOT </v>
      </c>
      <c r="C61" s="125">
        <f>[2]FEB24!BE144</f>
        <v>31</v>
      </c>
      <c r="D61" s="126">
        <f>[2]FEB24!BF144</f>
        <v>31</v>
      </c>
      <c r="E61" s="93">
        <f>[2]FEB24!BG144</f>
        <v>1</v>
      </c>
      <c r="F61" s="92">
        <f>[2]FEB24!BH144</f>
        <v>11</v>
      </c>
      <c r="G61" s="92">
        <f>[2]FEB24!BI144</f>
        <v>11</v>
      </c>
      <c r="H61" s="94">
        <f>[2]FEB24!BJ144</f>
        <v>1</v>
      </c>
      <c r="I61" s="95">
        <f>[2]FEB24!BK144</f>
        <v>20</v>
      </c>
      <c r="J61" s="93">
        <f>[2]FEB24!BL144</f>
        <v>1.8181818181818181</v>
      </c>
      <c r="K61" s="96">
        <f>[2]FEB24!BM144</f>
        <v>1.2905911740216486E-2</v>
      </c>
      <c r="L61" s="96">
        <f>[2]FEB24!BN144</f>
        <v>3.0864197530864196E-3</v>
      </c>
      <c r="M61" s="127">
        <f>[2]FEB24!BO144</f>
        <v>14</v>
      </c>
      <c r="N61" s="128">
        <f>[2]FEB24!BP144</f>
        <v>20</v>
      </c>
      <c r="O61" s="109">
        <f>[2]FEB24!BQ144</f>
        <v>20</v>
      </c>
      <c r="P61" s="72">
        <f>[2]FEB24!BR144</f>
        <v>1.8181818181818181</v>
      </c>
      <c r="Q61" s="72">
        <f>[2]FEB24!BS144</f>
        <v>1.7775229357798166E-2</v>
      </c>
      <c r="R61" s="72">
        <f>[2]FEB24!BT144</f>
        <v>6.128133704735376E-3</v>
      </c>
      <c r="S61" s="129">
        <f>[2]FEB24!BU144</f>
        <v>12</v>
      </c>
      <c r="T61" s="130">
        <f>[2]FEB24!BV144</f>
        <v>20</v>
      </c>
    </row>
    <row r="62" spans="2:20" ht="15.75" x14ac:dyDescent="0.25">
      <c r="B62" s="138" t="str">
        <f>[2]FEB24!AH145</f>
        <v xml:space="preserve">     Easton</v>
      </c>
      <c r="C62" s="125">
        <f>[2]FEB24!BE145</f>
        <v>4</v>
      </c>
      <c r="D62" s="126">
        <f>[2]FEB24!BF145</f>
        <v>4</v>
      </c>
      <c r="E62" s="93">
        <f>[2]FEB24!BG145</f>
        <v>1</v>
      </c>
      <c r="F62" s="92">
        <f>[2]FEB24!BH145</f>
        <v>8</v>
      </c>
      <c r="G62" s="92">
        <f>[2]FEB24!BI145</f>
        <v>8</v>
      </c>
      <c r="H62" s="94">
        <f>[2]FEB24!BJ145</f>
        <v>1</v>
      </c>
      <c r="I62" s="95">
        <f>[2]FEB24!BK145</f>
        <v>-4</v>
      </c>
      <c r="J62" s="93">
        <f>[2]FEB24!BL145</f>
        <v>-0.5</v>
      </c>
      <c r="K62" s="96">
        <f>[2]FEB24!BM145</f>
        <v>1.6652789342214821E-3</v>
      </c>
      <c r="L62" s="96">
        <f>[2]FEB24!BN145</f>
        <v>2.2446689113355782E-3</v>
      </c>
      <c r="M62" s="127"/>
      <c r="N62" s="128"/>
      <c r="O62" s="109">
        <f>[2]FEB24!BQ145</f>
        <v>-4</v>
      </c>
      <c r="P62" s="72">
        <f>[2]FEB24!BR145</f>
        <v>-0.5</v>
      </c>
      <c r="Q62" s="72">
        <f>[2]FEB24!BS145</f>
        <v>2.2935779816513763E-3</v>
      </c>
      <c r="R62" s="72">
        <f>[2]FEB24!BT145</f>
        <v>4.4568245125348191E-3</v>
      </c>
      <c r="S62" s="129"/>
      <c r="T62" s="130"/>
    </row>
    <row r="63" spans="2:20" ht="15.75" x14ac:dyDescent="0.25">
      <c r="B63" s="139"/>
      <c r="C63" s="125"/>
      <c r="D63" s="126"/>
      <c r="E63" s="93"/>
      <c r="F63" s="92"/>
      <c r="G63" s="92"/>
      <c r="H63" s="94"/>
      <c r="I63" s="95"/>
      <c r="J63" s="93"/>
      <c r="K63" s="96"/>
      <c r="L63" s="93"/>
      <c r="M63" s="127"/>
      <c r="N63" s="128"/>
      <c r="O63" s="109"/>
      <c r="P63" s="72"/>
      <c r="Q63" s="72"/>
      <c r="R63" s="72"/>
      <c r="S63" s="140"/>
      <c r="T63" s="130"/>
    </row>
    <row r="64" spans="2:20" ht="15.75" x14ac:dyDescent="0.25">
      <c r="B64" s="123" t="str">
        <f>[2]FEB24!AH147</f>
        <v xml:space="preserve">  LOWER  EASTERN SHORE</v>
      </c>
      <c r="C64" s="78">
        <f>[2]FEB24!BE147</f>
        <v>134</v>
      </c>
      <c r="D64" s="79">
        <f>[2]FEB24!BF147</f>
        <v>112</v>
      </c>
      <c r="E64" s="80">
        <f>[2]FEB24!BG147</f>
        <v>0.83582089552238803</v>
      </c>
      <c r="F64" s="81">
        <f>[2]FEB24!BH147</f>
        <v>86</v>
      </c>
      <c r="G64" s="81">
        <f>[2]FEB24!BI147</f>
        <v>86</v>
      </c>
      <c r="H64" s="82">
        <f>[2]FEB24!BJ147</f>
        <v>1</v>
      </c>
      <c r="I64" s="83">
        <f>[2]FEB24!BK147</f>
        <v>48</v>
      </c>
      <c r="J64" s="80">
        <f>[2]FEB24!BL147</f>
        <v>0.55813953488372092</v>
      </c>
      <c r="K64" s="84">
        <f>[2]FEB24!BM147</f>
        <v>5.5786844296419648E-2</v>
      </c>
      <c r="L64" s="84">
        <f>[2]FEB24!BN147</f>
        <v>2.4130190796857465E-2</v>
      </c>
      <c r="M64" s="132"/>
      <c r="N64" s="133"/>
      <c r="O64" s="87">
        <f>[2]FEB24!BQ147</f>
        <v>26</v>
      </c>
      <c r="P64" s="88">
        <f>[2]FEB24!BR147</f>
        <v>0.30232558139534882</v>
      </c>
      <c r="Q64" s="88">
        <f>[2]FEB24!BS147</f>
        <v>6.4220183486238536E-2</v>
      </c>
      <c r="R64" s="88">
        <f>[2]FEB24!BT147</f>
        <v>4.7910863509749303E-2</v>
      </c>
      <c r="S64" s="134"/>
      <c r="T64" s="135"/>
    </row>
    <row r="65" spans="2:20" ht="15.75" x14ac:dyDescent="0.25">
      <c r="B65" s="124" t="str">
        <f>[2]FEB24!AH148</f>
        <v xml:space="preserve">   DORCHESTER </v>
      </c>
      <c r="C65" s="125">
        <f>[2]FEB24!BE148</f>
        <v>11</v>
      </c>
      <c r="D65" s="126">
        <f>[2]FEB24!BF148</f>
        <v>11</v>
      </c>
      <c r="E65" s="93">
        <f>[2]FEB24!BG148</f>
        <v>1</v>
      </c>
      <c r="F65" s="92">
        <f>[2]FEB24!BH148</f>
        <v>12</v>
      </c>
      <c r="G65" s="92">
        <f>[2]FEB24!BI148</f>
        <v>12</v>
      </c>
      <c r="H65" s="94">
        <f>[2]FEB24!BJ148</f>
        <v>1</v>
      </c>
      <c r="I65" s="95">
        <f>[2]FEB24!BK148</f>
        <v>-1</v>
      </c>
      <c r="J65" s="93">
        <f>[2]FEB24!BL148</f>
        <v>-8.3333333333333329E-2</v>
      </c>
      <c r="K65" s="96">
        <f>[2]FEB24!BM148</f>
        <v>4.5795170691090761E-3</v>
      </c>
      <c r="L65" s="96">
        <f>[2]FEB24!BN148</f>
        <v>3.3670033670033669E-3</v>
      </c>
      <c r="M65" s="127">
        <f>[2]FEB24!BO148</f>
        <v>20</v>
      </c>
      <c r="N65" s="128">
        <f>[2]FEB24!BP148</f>
        <v>19</v>
      </c>
      <c r="O65" s="109">
        <f>[2]FEB24!BQ148</f>
        <v>-1</v>
      </c>
      <c r="P65" s="72">
        <f>[2]FEB24!BR148</f>
        <v>-8.3333333333333329E-2</v>
      </c>
      <c r="Q65" s="72">
        <f>[2]FEB24!BS148</f>
        <v>6.3073394495412848E-3</v>
      </c>
      <c r="R65" s="72">
        <f>[2]FEB24!BT148</f>
        <v>6.6852367688022283E-3</v>
      </c>
      <c r="S65" s="129">
        <f>[2]FEB24!BU148</f>
        <v>20</v>
      </c>
      <c r="T65" s="130">
        <f>[2]FEB24!BV148</f>
        <v>19</v>
      </c>
    </row>
    <row r="66" spans="2:20" ht="15.75" x14ac:dyDescent="0.25">
      <c r="B66" s="124" t="str">
        <f>[2]FEB24!AH149</f>
        <v xml:space="preserve">   SOMERSET </v>
      </c>
      <c r="C66" s="125">
        <f>[2]FEB24!BE149</f>
        <v>4</v>
      </c>
      <c r="D66" s="126">
        <f>[2]FEB24!BF149</f>
        <v>4</v>
      </c>
      <c r="E66" s="93">
        <f>[2]FEB24!BG149</f>
        <v>1</v>
      </c>
      <c r="F66" s="92">
        <f>[2]FEB24!BH149</f>
        <v>7</v>
      </c>
      <c r="G66" s="92">
        <f>[2]FEB24!BI149</f>
        <v>7</v>
      </c>
      <c r="H66" s="94">
        <f>[2]FEB24!BJ149</f>
        <v>1</v>
      </c>
      <c r="I66" s="95">
        <f>[2]FEB24!BK149</f>
        <v>-3</v>
      </c>
      <c r="J66" s="93">
        <f>[2]FEB24!BL149</f>
        <v>-0.42857142857142855</v>
      </c>
      <c r="K66" s="96">
        <f>[2]FEB24!BM149</f>
        <v>1.6652789342214821E-3</v>
      </c>
      <c r="L66" s="96">
        <f>[2]FEB24!BN149</f>
        <v>1.9640852974186309E-3</v>
      </c>
      <c r="M66" s="127">
        <f>[2]FEB24!BO149</f>
        <v>23</v>
      </c>
      <c r="N66" s="128">
        <f>[2]FEB24!BP149</f>
        <v>23</v>
      </c>
      <c r="O66" s="109">
        <f>[2]FEB24!BQ149</f>
        <v>-3</v>
      </c>
      <c r="P66" s="72">
        <f>[2]FEB24!BR149</f>
        <v>-0.42857142857142855</v>
      </c>
      <c r="Q66" s="72">
        <f>[2]FEB24!BS149</f>
        <v>2.2935779816513763E-3</v>
      </c>
      <c r="R66" s="72">
        <f>[2]FEB24!BT149</f>
        <v>3.8997214484679664E-3</v>
      </c>
      <c r="S66" s="129">
        <f>[2]FEB24!BU149</f>
        <v>23</v>
      </c>
      <c r="T66" s="130">
        <f>[2]FEB24!BV149</f>
        <v>23</v>
      </c>
    </row>
    <row r="67" spans="2:20" ht="15.75" x14ac:dyDescent="0.25">
      <c r="B67" s="124" t="str">
        <f>[2]FEB24!AH150</f>
        <v xml:space="preserve">   WICOMICO</v>
      </c>
      <c r="C67" s="125">
        <f>[2]FEB24!BE150</f>
        <v>38</v>
      </c>
      <c r="D67" s="126">
        <f>[2]FEB24!BF150</f>
        <v>26</v>
      </c>
      <c r="E67" s="93">
        <f>[2]FEB24!BG150</f>
        <v>0.68421052631578949</v>
      </c>
      <c r="F67" s="92">
        <f>[2]FEB24!BH150</f>
        <v>41</v>
      </c>
      <c r="G67" s="92">
        <f>[2]FEB24!BI150</f>
        <v>41</v>
      </c>
      <c r="H67" s="94">
        <f>[2]FEB24!BJ150</f>
        <v>1</v>
      </c>
      <c r="I67" s="95">
        <f>[2]FEB24!BK150</f>
        <v>-3</v>
      </c>
      <c r="J67" s="93">
        <f>[2]FEB24!BL150</f>
        <v>-7.3170731707317069E-2</v>
      </c>
      <c r="K67" s="96">
        <f>[2]FEB24!BM150</f>
        <v>1.5820149875104082E-2</v>
      </c>
      <c r="L67" s="96">
        <f>[2]FEB24!BN150</f>
        <v>1.1503928170594837E-2</v>
      </c>
      <c r="M67" s="127">
        <f>[2]FEB24!BO150</f>
        <v>12</v>
      </c>
      <c r="N67" s="128">
        <f>[2]FEB24!BP150</f>
        <v>13</v>
      </c>
      <c r="O67" s="109">
        <f>[2]FEB24!BQ150</f>
        <v>-15</v>
      </c>
      <c r="P67" s="72">
        <f>[2]FEB24!BR150</f>
        <v>-0.36585365853658536</v>
      </c>
      <c r="Q67" s="72">
        <f>[2]FEB24!BS150</f>
        <v>1.4908256880733946E-2</v>
      </c>
      <c r="R67" s="72">
        <f>[2]FEB24!BT150</f>
        <v>2.2841225626740947E-2</v>
      </c>
      <c r="S67" s="129">
        <f>[2]FEB24!BU150</f>
        <v>16</v>
      </c>
      <c r="T67" s="130">
        <f>[2]FEB24!BV150</f>
        <v>12</v>
      </c>
    </row>
    <row r="68" spans="2:20" ht="15.75" x14ac:dyDescent="0.25">
      <c r="B68" s="124" t="str">
        <f>[2]FEB24!AH151</f>
        <v xml:space="preserve">   WORCESTER</v>
      </c>
      <c r="C68" s="125">
        <f>[2]FEB24!BE151</f>
        <v>81</v>
      </c>
      <c r="D68" s="126">
        <f>[2]FEB24!BF151</f>
        <v>71</v>
      </c>
      <c r="E68" s="93">
        <f>[2]FEB24!BG151</f>
        <v>0.87654320987654322</v>
      </c>
      <c r="F68" s="92">
        <f>[2]FEB24!BH151</f>
        <v>26</v>
      </c>
      <c r="G68" s="92">
        <f>[2]FEB24!BI151</f>
        <v>26</v>
      </c>
      <c r="H68" s="94">
        <f>[2]FEB24!BJ151</f>
        <v>1</v>
      </c>
      <c r="I68" s="95">
        <f>[2]FEB24!BK151</f>
        <v>55</v>
      </c>
      <c r="J68" s="93">
        <f>[2]FEB24!BL151</f>
        <v>2.1153846153846154</v>
      </c>
      <c r="K68" s="96">
        <f>[2]FEB24!BM151</f>
        <v>3.3721898417985015E-2</v>
      </c>
      <c r="L68" s="96">
        <f>[2]FEB24!BN151</f>
        <v>7.2951739618406283E-3</v>
      </c>
      <c r="M68" s="127">
        <f>[2]FEB24!BO151</f>
        <v>9</v>
      </c>
      <c r="N68" s="128">
        <f>[2]FEB24!BP151</f>
        <v>17</v>
      </c>
      <c r="O68" s="109">
        <f>[2]FEB24!BQ151</f>
        <v>45</v>
      </c>
      <c r="P68" s="72">
        <f>[2]FEB24!BR151</f>
        <v>1.7307692307692308</v>
      </c>
      <c r="Q68" s="72">
        <f>[2]FEB24!BS151</f>
        <v>4.0711009174311925E-2</v>
      </c>
      <c r="R68" s="72">
        <f>[2]FEB24!BT151</f>
        <v>1.4484679665738161E-2</v>
      </c>
      <c r="S68" s="129">
        <f>[2]FEB24!BU151</f>
        <v>8</v>
      </c>
      <c r="T68" s="130">
        <f>[2]FEB24!BV151</f>
        <v>17</v>
      </c>
    </row>
    <row r="69" spans="2:20" ht="15.75" x14ac:dyDescent="0.25">
      <c r="B69" s="138" t="str">
        <f>[2]FEB24!AH152</f>
        <v xml:space="preserve">     Ocean city town</v>
      </c>
      <c r="C69" s="125">
        <f>[2]FEB24!BE152</f>
        <v>8</v>
      </c>
      <c r="D69" s="126">
        <f>[2]FEB24!BF152</f>
        <v>8</v>
      </c>
      <c r="E69" s="93">
        <f>[2]FEB24!BG152</f>
        <v>1</v>
      </c>
      <c r="F69" s="92">
        <f>[2]FEB24!BH152</f>
        <v>3</v>
      </c>
      <c r="G69" s="92">
        <f>[2]FEB24!BI152</f>
        <v>3</v>
      </c>
      <c r="H69" s="94">
        <f>[2]FEB24!BJ152</f>
        <v>1</v>
      </c>
      <c r="I69" s="95">
        <f>[2]FEB24!BK152</f>
        <v>5</v>
      </c>
      <c r="J69" s="93">
        <f>[2]FEB24!BL152</f>
        <v>1.6666666666666667</v>
      </c>
      <c r="K69" s="96">
        <f>[2]FEB24!BM152</f>
        <v>3.3305578684429643E-3</v>
      </c>
      <c r="L69" s="96">
        <f>[2]FEB24!BN152</f>
        <v>8.4175084175084171E-4</v>
      </c>
      <c r="M69" s="127">
        <f>[2]FEB24!BO152</f>
        <v>0</v>
      </c>
      <c r="N69" s="128">
        <f>[2]FEB24!BP152</f>
        <v>0</v>
      </c>
      <c r="O69" s="109">
        <f>[2]FEB24!BQ152</f>
        <v>5</v>
      </c>
      <c r="P69" s="72">
        <f>[2]FEB24!BR152</f>
        <v>1.6666666666666667</v>
      </c>
      <c r="Q69" s="72">
        <f>[2]FEB24!BS152</f>
        <v>4.5871559633027525E-3</v>
      </c>
      <c r="R69" s="72">
        <f>[2]FEB24!BT152</f>
        <v>1.6713091922005571E-3</v>
      </c>
      <c r="S69" s="129"/>
      <c r="T69" s="130"/>
    </row>
    <row r="70" spans="2:20" ht="15" thickBot="1" x14ac:dyDescent="0.25">
      <c r="B70" s="141"/>
      <c r="C70" s="142"/>
      <c r="D70" s="143"/>
      <c r="E70" s="144"/>
      <c r="F70" s="143"/>
      <c r="G70" s="143"/>
      <c r="H70" s="145"/>
      <c r="I70" s="146"/>
      <c r="J70" s="144"/>
      <c r="K70" s="144"/>
      <c r="L70" s="144"/>
      <c r="M70" s="147"/>
      <c r="N70" s="148"/>
      <c r="O70" s="149"/>
      <c r="P70" s="144"/>
      <c r="Q70" s="144"/>
      <c r="R70" s="150"/>
      <c r="S70" s="150"/>
      <c r="T70" s="151"/>
    </row>
    <row r="71" spans="2:20" ht="15" thickTop="1" x14ac:dyDescent="0.2"/>
    <row r="72" spans="2:20" x14ac:dyDescent="0.2">
      <c r="B72" s="152" t="str">
        <f>[2]FEB24!C155</f>
        <v>PREPARED BY MD DEPARTMENT OF PLANNING.  PLANNING DATA SERVICES. MARCH 2024</v>
      </c>
    </row>
    <row r="73" spans="2:20" x14ac:dyDescent="0.2">
      <c r="B73" s="153" t="str">
        <f>[2]FEB24!C156</f>
        <v>SOURCE:  U. S. DEPARTMENT OF COMMERCE.  BUREAU OF THE CENSUS</v>
      </c>
    </row>
    <row r="74" spans="2:20" x14ac:dyDescent="0.2">
      <c r="B74" s="152" t="str">
        <f>[2]FEB24!C157</f>
        <v>(1) Includes new one family units, two family units, three and four family units and five or more family units.</v>
      </c>
    </row>
    <row r="75" spans="2:20" x14ac:dyDescent="0.2">
      <c r="B75" s="152" t="str">
        <f>[2]FEB24!C158</f>
        <v>(2) U. S. Bureau of the Census estimate based on survey</v>
      </c>
    </row>
    <row r="76" spans="2:20" x14ac:dyDescent="0.2">
      <c r="B76" s="152" t="str">
        <f>[2]FEB24!C159</f>
        <v>(3) Sum of reported and imputed responses to monthly permit issuing places questionnaires</v>
      </c>
    </row>
    <row r="77" spans="2:20" x14ac:dyDescent="0.2">
      <c r="B77" s="152" t="str">
        <f>[2]FEB24!C160</f>
        <v>(4) Anne Arundel, Baltimore, Montgomery and Prince George's Counties</v>
      </c>
    </row>
    <row r="78" spans="2:20" x14ac:dyDescent="0.2">
      <c r="B78" s="152" t="str">
        <f>[2]FEB24!C161</f>
        <v>(5) Calvert, Carroll, Cecil, Charles, Frederick, Harford, Howard, Queen Anne's and St. Mary's Counties</v>
      </c>
    </row>
    <row r="79" spans="2:20" x14ac:dyDescent="0.2">
      <c r="B79" s="152" t="str">
        <f>[2]FEB24!C162</f>
        <v>(6) Allegany, Washington and Wicomico Counties</v>
      </c>
    </row>
    <row r="80" spans="2:20" x14ac:dyDescent="0.2">
      <c r="B80" s="152" t="str">
        <f>[2]FEB24!C163</f>
        <v>(7) Baltimore City</v>
      </c>
    </row>
    <row r="81" spans="2:2" x14ac:dyDescent="0.2">
      <c r="B81" s="152" t="str">
        <f>[2]FEB24!C164</f>
        <v>(8) Caroline, Dorchester, Garret, Kent, Somerset, Talbot and Worcester Counties</v>
      </c>
    </row>
    <row r="82" spans="2:2" ht="15.75" x14ac:dyDescent="0.25">
      <c r="B82" s="4"/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BA8C40-E943-48CA-A069-716B6A5FA90C}"/>
</file>

<file path=customXml/itemProps2.xml><?xml version="1.0" encoding="utf-8"?>
<ds:datastoreItem xmlns:ds="http://schemas.openxmlformats.org/officeDocument/2006/customXml" ds:itemID="{D78E03F2-0671-4744-ADB3-082A60DB8CA2}"/>
</file>

<file path=customXml/itemProps3.xml><?xml version="1.0" encoding="utf-8"?>
<ds:datastoreItem xmlns:ds="http://schemas.openxmlformats.org/officeDocument/2006/customXml" ds:itemID="{0F27D866-32E7-441C-A8BF-1E07EF066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2024-04-01T16:05:07Z</cp:lastPrinted>
  <dcterms:created xsi:type="dcterms:W3CDTF">2022-04-05T14:59:02Z</dcterms:created>
  <dcterms:modified xsi:type="dcterms:W3CDTF">2024-04-01T16:05:18Z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