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FEBRUARY/"/>
    </mc:Choice>
  </mc:AlternateContent>
  <xr:revisionPtr revIDLastSave="0" documentId="14_{580F6DD0-F4EF-4506-BDFD-2BB582FFEE94}" xr6:coauthVersionLast="47" xr6:coauthVersionMax="47" xr10:uidLastSave="{00000000-0000-0000-0000-000000000000}"/>
  <bookViews>
    <workbookView xWindow="-28920" yWindow="-4620" windowWidth="29040" windowHeight="15840" xr2:uid="{751E5FDE-947F-4839-8ACD-B07635C71D00}"/>
  </bookViews>
  <sheets>
    <sheet name="2A" sheetId="1" r:id="rId1"/>
  </sheets>
  <externalReferences>
    <externalReference r:id="rId2"/>
    <externalReference r:id="rId3"/>
  </externalReferences>
  <definedNames>
    <definedName name="_xlnm.Print_Area" localSheetId="0">'2A'!$B$2:$T$82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59" i="1"/>
  <c r="R69" i="1"/>
  <c r="Q69" i="1"/>
  <c r="P69" i="1"/>
  <c r="O69" i="1"/>
  <c r="L69" i="1"/>
  <c r="K69" i="1"/>
  <c r="J69" i="1"/>
  <c r="I69" i="1"/>
  <c r="H69" i="1"/>
  <c r="G69" i="1"/>
  <c r="F69" i="1"/>
  <c r="E69" i="1"/>
  <c r="D69" i="1"/>
  <c r="C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R64" i="1"/>
  <c r="Q64" i="1"/>
  <c r="P64" i="1"/>
  <c r="O64" i="1"/>
  <c r="L64" i="1"/>
  <c r="K64" i="1"/>
  <c r="J64" i="1"/>
  <c r="I64" i="1"/>
  <c r="H64" i="1"/>
  <c r="G64" i="1"/>
  <c r="F64" i="1"/>
  <c r="E64" i="1"/>
  <c r="D64" i="1"/>
  <c r="C64" i="1"/>
  <c r="D63" i="1"/>
  <c r="C63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59" i="1"/>
  <c r="Q59" i="1"/>
  <c r="P59" i="1"/>
  <c r="O59" i="1"/>
  <c r="L59" i="1"/>
  <c r="K59" i="1"/>
  <c r="J59" i="1"/>
  <c r="I59" i="1"/>
  <c r="G59" i="1"/>
  <c r="F59" i="1"/>
  <c r="E59" i="1"/>
  <c r="D59" i="1"/>
  <c r="C59" i="1"/>
  <c r="R58" i="1"/>
  <c r="Q58" i="1"/>
  <c r="O58" i="1"/>
  <c r="L58" i="1"/>
  <c r="K58" i="1"/>
  <c r="J58" i="1"/>
  <c r="I58" i="1"/>
  <c r="G58" i="1"/>
  <c r="F58" i="1"/>
  <c r="D58" i="1"/>
  <c r="C58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R55" i="1"/>
  <c r="Q55" i="1"/>
  <c r="O55" i="1"/>
  <c r="L55" i="1"/>
  <c r="K55" i="1"/>
  <c r="G55" i="1"/>
  <c r="F55" i="1"/>
  <c r="D55" i="1"/>
  <c r="C55" i="1"/>
  <c r="R54" i="1"/>
  <c r="Q54" i="1"/>
  <c r="O54" i="1"/>
  <c r="L54" i="1"/>
  <c r="K54" i="1"/>
  <c r="G54" i="1"/>
  <c r="F54" i="1"/>
  <c r="D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R52" i="1"/>
  <c r="Q52" i="1"/>
  <c r="P52" i="1"/>
  <c r="O52" i="1"/>
  <c r="L52" i="1"/>
  <c r="K52" i="1"/>
  <c r="J52" i="1"/>
  <c r="I52" i="1"/>
  <c r="H52" i="1"/>
  <c r="G52" i="1"/>
  <c r="F52" i="1"/>
  <c r="E52" i="1"/>
  <c r="D52" i="1"/>
  <c r="C52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R48" i="1"/>
  <c r="Q48" i="1"/>
  <c r="O48" i="1"/>
  <c r="L48" i="1"/>
  <c r="K48" i="1"/>
  <c r="G48" i="1"/>
  <c r="F48" i="1"/>
  <c r="D48" i="1"/>
  <c r="C48" i="1"/>
  <c r="R47" i="1"/>
  <c r="Q47" i="1"/>
  <c r="P47" i="1"/>
  <c r="O47" i="1"/>
  <c r="L47" i="1"/>
  <c r="K47" i="1"/>
  <c r="J47" i="1"/>
  <c r="I47" i="1"/>
  <c r="G47" i="1"/>
  <c r="F47" i="1"/>
  <c r="E47" i="1"/>
  <c r="D47" i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R45" i="1"/>
  <c r="Q45" i="1"/>
  <c r="P45" i="1"/>
  <c r="O45" i="1"/>
  <c r="L45" i="1"/>
  <c r="K45" i="1"/>
  <c r="J45" i="1"/>
  <c r="I45" i="1"/>
  <c r="H45" i="1"/>
  <c r="G45" i="1"/>
  <c r="F45" i="1"/>
  <c r="E45" i="1"/>
  <c r="D45" i="1"/>
  <c r="C45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T12" i="1"/>
  <c r="S12" i="1"/>
  <c r="R12" i="1"/>
  <c r="Q12" i="1"/>
  <c r="P12" i="1"/>
  <c r="O12" i="1"/>
  <c r="N12" i="1"/>
  <c r="M12" i="1"/>
  <c r="L12" i="1"/>
  <c r="K12" i="1"/>
  <c r="F8" i="1"/>
  <c r="C8" i="1"/>
  <c r="B82" i="1"/>
  <c r="B81" i="1"/>
  <c r="B80" i="1"/>
  <c r="B79" i="1"/>
  <c r="B78" i="1"/>
  <c r="B77" i="1"/>
  <c r="B76" i="1"/>
  <c r="B75" i="1"/>
  <c r="B74" i="1"/>
  <c r="B73" i="1"/>
  <c r="B72" i="1"/>
  <c r="B69" i="1"/>
  <c r="B68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3" i="1"/>
  <c r="B42" i="1"/>
  <c r="B41" i="1"/>
  <c r="B40" i="1"/>
  <c r="B38" i="1"/>
  <c r="B37" i="1"/>
  <c r="B36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7" i="1"/>
  <c r="B15" i="1"/>
  <c r="B3" i="1"/>
  <c r="B2" i="1"/>
  <c r="B5" i="1"/>
  <c r="C5" i="1"/>
  <c r="I5" i="1"/>
  <c r="O5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<sst xmlns="http://schemas.openxmlformats.org/spreadsheetml/2006/main" count="1" uniqueCount="1">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</sst>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i/>
      <sz val="12"/>
      <name val="Cambria"/>
      <family val="1"/>
    </font>
    <font>
      <i/>
      <sz val="12"/>
      <name val="Cambria"/>
      <family val="1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164" fontId="4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164" fontId="2" fillId="0" borderId="0" xfId="2" applyNumberFormat="1" applyFont="1"/>
    <xf numFmtId="164" fontId="7" fillId="0" borderId="0" xfId="2" applyNumberFormat="1" applyFont="1"/>
    <xf numFmtId="0" fontId="7" fillId="0" borderId="0" xfId="0" applyFont="1"/>
    <xf numFmtId="164" fontId="7" fillId="0" borderId="0" xfId="2" applyNumberFormat="1" applyFont="1" applyAlignment="1"/>
    <xf numFmtId="0" fontId="8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64" fontId="8" fillId="0" borderId="9" xfId="2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64" fontId="8" fillId="0" borderId="10" xfId="2" applyNumberFormat="1" applyFont="1" applyBorder="1" applyAlignment="1">
      <alignment horizontal="center" vertical="center" wrapText="1"/>
    </xf>
    <xf numFmtId="164" fontId="8" fillId="0" borderId="9" xfId="2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4" fontId="8" fillId="0" borderId="12" xfId="2" applyNumberFormat="1" applyFont="1" applyBorder="1" applyAlignment="1">
      <alignment horizontal="center" vertical="center" wrapText="1"/>
    </xf>
    <xf numFmtId="164" fontId="8" fillId="0" borderId="13" xfId="2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8" fillId="0" borderId="34" xfId="2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17" xfId="2" applyNumberFormat="1" applyFont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9" fillId="0" borderId="17" xfId="2" applyNumberFormat="1" applyFont="1" applyBorder="1" applyAlignment="1">
      <alignment horizontal="center" vertical="center"/>
    </xf>
    <xf numFmtId="1" fontId="9" fillId="0" borderId="18" xfId="1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164" fontId="8" fillId="0" borderId="21" xfId="2" applyNumberFormat="1" applyFont="1" applyBorder="1" applyAlignment="1">
      <alignment horizontal="center" vertical="center" wrapText="1"/>
    </xf>
    <xf numFmtId="164" fontId="8" fillId="0" borderId="22" xfId="2" applyNumberFormat="1" applyFont="1" applyBorder="1" applyAlignment="1">
      <alignment horizontal="center" vertical="center" wrapText="1"/>
    </xf>
    <xf numFmtId="164" fontId="8" fillId="0" borderId="21" xfId="2" applyNumberFormat="1" applyFont="1" applyBorder="1" applyAlignment="1">
      <alignment horizontal="center" vertical="center"/>
    </xf>
    <xf numFmtId="1" fontId="9" fillId="0" borderId="21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64" fontId="9" fillId="0" borderId="21" xfId="2" applyNumberFormat="1" applyFont="1" applyBorder="1" applyAlignment="1">
      <alignment horizontal="center" vertical="center"/>
    </xf>
    <xf numFmtId="1" fontId="9" fillId="0" borderId="23" xfId="1" applyNumberFormat="1" applyFont="1" applyBorder="1" applyAlignment="1">
      <alignment horizontal="center" vertical="center"/>
    </xf>
    <xf numFmtId="0" fontId="8" fillId="0" borderId="24" xfId="0" applyFont="1" applyBorder="1"/>
    <xf numFmtId="41" fontId="10" fillId="0" borderId="8" xfId="0" applyNumberFormat="1" applyFont="1" applyBorder="1"/>
    <xf numFmtId="41" fontId="10" fillId="0" borderId="12" xfId="0" applyNumberFormat="1" applyFont="1" applyBorder="1"/>
    <xf numFmtId="164" fontId="10" fillId="0" borderId="12" xfId="2" applyNumberFormat="1" applyFont="1" applyBorder="1"/>
    <xf numFmtId="164" fontId="10" fillId="0" borderId="13" xfId="2" applyNumberFormat="1" applyFont="1" applyBorder="1"/>
    <xf numFmtId="165" fontId="8" fillId="0" borderId="11" xfId="1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10" fillId="0" borderId="12" xfId="2" applyNumberFormat="1" applyFont="1" applyBorder="1" applyAlignment="1">
      <alignment horizontal="center"/>
    </xf>
    <xf numFmtId="1" fontId="8" fillId="0" borderId="30" xfId="0" applyNumberFormat="1" applyFont="1" applyBorder="1" applyAlignment="1">
      <alignment horizontal="center"/>
    </xf>
    <xf numFmtId="41" fontId="9" fillId="0" borderId="4" xfId="0" applyNumberFormat="1" applyFont="1" applyBorder="1"/>
    <xf numFmtId="165" fontId="9" fillId="0" borderId="11" xfId="1" applyNumberFormat="1" applyFont="1" applyBorder="1"/>
    <xf numFmtId="165" fontId="9" fillId="0" borderId="12" xfId="1" applyNumberFormat="1" applyFont="1" applyBorder="1"/>
    <xf numFmtId="164" fontId="11" fillId="0" borderId="12" xfId="2" applyNumberFormat="1" applyFont="1" applyBorder="1" applyAlignment="1">
      <alignment horizontal="center"/>
    </xf>
    <xf numFmtId="164" fontId="11" fillId="0" borderId="13" xfId="2" applyNumberFormat="1" applyFont="1" applyBorder="1" applyAlignment="1">
      <alignment horizontal="center"/>
    </xf>
    <xf numFmtId="165" fontId="11" fillId="0" borderId="11" xfId="1" applyNumberFormat="1" applyFont="1" applyBorder="1" applyAlignment="1">
      <alignment horizontal="center"/>
    </xf>
    <xf numFmtId="164" fontId="9" fillId="0" borderId="12" xfId="2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1" fontId="9" fillId="0" borderId="12" xfId="2" applyNumberFormat="1" applyFont="1" applyBorder="1" applyAlignment="1">
      <alignment horizontal="center"/>
    </xf>
    <xf numFmtId="1" fontId="9" fillId="0" borderId="30" xfId="0" applyNumberFormat="1" applyFont="1" applyBorder="1" applyAlignment="1">
      <alignment horizontal="center"/>
    </xf>
    <xf numFmtId="3" fontId="9" fillId="0" borderId="4" xfId="0" applyNumberFormat="1" applyFont="1" applyBorder="1"/>
    <xf numFmtId="41" fontId="9" fillId="0" borderId="11" xfId="0" applyNumberFormat="1" applyFont="1" applyBorder="1"/>
    <xf numFmtId="41" fontId="9" fillId="0" borderId="12" xfId="0" applyNumberFormat="1" applyFont="1" applyBorder="1"/>
    <xf numFmtId="164" fontId="4" fillId="0" borderId="12" xfId="2" applyNumberFormat="1" applyFont="1" applyBorder="1"/>
    <xf numFmtId="164" fontId="4" fillId="0" borderId="13" xfId="2" applyNumberFormat="1" applyFont="1" applyBorder="1"/>
    <xf numFmtId="165" fontId="12" fillId="0" borderId="11" xfId="1" applyNumberFormat="1" applyFont="1" applyBorder="1" applyAlignment="1">
      <alignment horizontal="center"/>
    </xf>
    <xf numFmtId="164" fontId="12" fillId="0" borderId="12" xfId="2" applyNumberFormat="1" applyFont="1" applyBorder="1" applyAlignment="1">
      <alignment horizontal="center"/>
    </xf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1" fontId="4" fillId="0" borderId="12" xfId="2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0" fontId="13" fillId="0" borderId="4" xfId="0" applyFont="1" applyBorder="1"/>
    <xf numFmtId="164" fontId="12" fillId="0" borderId="13" xfId="2" applyNumberFormat="1" applyFont="1" applyBorder="1" applyAlignment="1">
      <alignment horizontal="center"/>
    </xf>
    <xf numFmtId="41" fontId="11" fillId="0" borderId="11" xfId="0" applyNumberFormat="1" applyFont="1" applyBorder="1"/>
    <xf numFmtId="41" fontId="11" fillId="0" borderId="12" xfId="0" applyNumberFormat="1" applyFont="1" applyBorder="1"/>
    <xf numFmtId="3" fontId="12" fillId="0" borderId="4" xfId="0" applyNumberFormat="1" applyFont="1" applyBorder="1"/>
    <xf numFmtId="41" fontId="12" fillId="0" borderId="11" xfId="0" applyNumberFormat="1" applyFont="1" applyBorder="1"/>
    <xf numFmtId="41" fontId="12" fillId="0" borderId="12" xfId="0" applyNumberFormat="1" applyFont="1" applyBorder="1"/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41" fontId="4" fillId="0" borderId="11" xfId="0" applyNumberFormat="1" applyFont="1" applyBorder="1"/>
    <xf numFmtId="41" fontId="4" fillId="0" borderId="12" xfId="0" applyNumberFormat="1" applyFont="1" applyBorder="1"/>
    <xf numFmtId="0" fontId="4" fillId="0" borderId="12" xfId="0" applyFont="1" applyBorder="1"/>
    <xf numFmtId="41" fontId="4" fillId="0" borderId="13" xfId="0" applyNumberFormat="1" applyFont="1" applyBorder="1"/>
    <xf numFmtId="1" fontId="4" fillId="0" borderId="12" xfId="2" applyNumberFormat="1" applyFont="1" applyBorder="1"/>
    <xf numFmtId="0" fontId="4" fillId="0" borderId="30" xfId="0" applyFont="1" applyBorder="1"/>
    <xf numFmtId="42" fontId="4" fillId="0" borderId="12" xfId="0" applyNumberFormat="1" applyFont="1" applyBorder="1"/>
    <xf numFmtId="0" fontId="9" fillId="0" borderId="4" xfId="0" applyFont="1" applyBorder="1"/>
    <xf numFmtId="1" fontId="9" fillId="0" borderId="12" xfId="0" applyNumberFormat="1" applyFont="1" applyBorder="1" applyAlignment="1">
      <alignment horizontal="center"/>
    </xf>
    <xf numFmtId="0" fontId="4" fillId="0" borderId="4" xfId="0" applyFont="1" applyBorder="1"/>
    <xf numFmtId="165" fontId="4" fillId="0" borderId="11" xfId="1" applyNumberFormat="1" applyFont="1" applyBorder="1"/>
    <xf numFmtId="165" fontId="4" fillId="0" borderId="12" xfId="1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" fontId="4" fillId="0" borderId="4" xfId="0" applyNumberFormat="1" applyFont="1" applyBorder="1"/>
    <xf numFmtId="0" fontId="9" fillId="0" borderId="13" xfId="0" applyFont="1" applyBorder="1"/>
    <xf numFmtId="0" fontId="9" fillId="0" borderId="30" xfId="0" applyFont="1" applyBorder="1"/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4" fontId="9" fillId="0" borderId="12" xfId="2" applyNumberFormat="1" applyFont="1" applyBorder="1"/>
    <xf numFmtId="164" fontId="9" fillId="0" borderId="13" xfId="2" applyNumberFormat="1" applyFont="1" applyBorder="1"/>
    <xf numFmtId="10" fontId="12" fillId="0" borderId="12" xfId="2" applyNumberFormat="1" applyFont="1" applyBorder="1" applyAlignment="1">
      <alignment horizontal="center"/>
    </xf>
    <xf numFmtId="10" fontId="9" fillId="0" borderId="12" xfId="2" applyNumberFormat="1" applyFont="1" applyBorder="1" applyAlignment="1">
      <alignment horizontal="center"/>
    </xf>
    <xf numFmtId="0" fontId="12" fillId="0" borderId="4" xfId="0" applyFont="1" applyBorder="1"/>
    <xf numFmtId="165" fontId="12" fillId="0" borderId="11" xfId="1" applyNumberFormat="1" applyFont="1" applyBorder="1"/>
    <xf numFmtId="165" fontId="12" fillId="0" borderId="12" xfId="1" applyNumberFormat="1" applyFont="1" applyBorder="1"/>
    <xf numFmtId="10" fontId="4" fillId="0" borderId="12" xfId="2" applyNumberFormat="1" applyFont="1" applyBorder="1" applyAlignment="1">
      <alignment horizontal="center"/>
    </xf>
    <xf numFmtId="42" fontId="4" fillId="0" borderId="4" xfId="0" applyNumberFormat="1" applyFont="1" applyBorder="1"/>
    <xf numFmtId="0" fontId="4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41" fontId="4" fillId="0" borderId="25" xfId="0" applyNumberFormat="1" applyFont="1" applyBorder="1"/>
    <xf numFmtId="0" fontId="10" fillId="0" borderId="26" xfId="0" applyFont="1" applyBorder="1"/>
    <xf numFmtId="0" fontId="10" fillId="0" borderId="27" xfId="0" applyFont="1" applyBorder="1"/>
    <xf numFmtId="164" fontId="10" fillId="0" borderId="27" xfId="2" applyNumberFormat="1" applyFont="1" applyBorder="1"/>
    <xf numFmtId="164" fontId="10" fillId="0" borderId="28" xfId="2" applyNumberFormat="1" applyFont="1" applyBorder="1"/>
    <xf numFmtId="0" fontId="10" fillId="0" borderId="27" xfId="0" applyFont="1" applyBorder="1" applyAlignment="1">
      <alignment horizontal="center"/>
    </xf>
    <xf numFmtId="41" fontId="10" fillId="0" borderId="28" xfId="0" applyNumberFormat="1" applyFont="1" applyBorder="1"/>
    <xf numFmtId="1" fontId="10" fillId="0" borderId="27" xfId="0" applyNumberFormat="1" applyFont="1" applyBorder="1" applyAlignment="1">
      <alignment horizontal="center"/>
    </xf>
    <xf numFmtId="1" fontId="10" fillId="0" borderId="37" xfId="0" applyNumberFormat="1" applyFont="1" applyBorder="1" applyAlignment="1">
      <alignment horizontal="center"/>
    </xf>
    <xf numFmtId="41" fontId="4" fillId="0" borderId="0" xfId="0" applyNumberFormat="1" applyFont="1"/>
    <xf numFmtId="49" fontId="9" fillId="0" borderId="0" xfId="0" applyNumberFormat="1" applyFont="1"/>
    <xf numFmtId="49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FEBRUARY/FEBRUARY_24.xlsx" TargetMode="External"/><Relationship Id="rId1" Type="http://schemas.openxmlformats.org/officeDocument/2006/relationships/externalLinkPath" Target="FEBRUARY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Table 2A.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AH85" t="str">
            <v>Table 2A.</v>
          </cell>
        </row>
        <row r="86">
          <cell r="AH86" t="str">
            <v>NEW HOUSING UNITS(1) AUTHORIZED FOR CONSTRUCTION:  YEAR TO DATE FEBRUARY 2024 AND 2023</v>
          </cell>
        </row>
        <row r="91">
          <cell r="AI91" t="str">
            <v>2024</v>
          </cell>
          <cell r="AL91" t="str">
            <v>2023</v>
          </cell>
        </row>
        <row r="95">
          <cell r="AQ95">
            <v>2024</v>
          </cell>
          <cell r="AR95">
            <v>2023</v>
          </cell>
          <cell r="AS95">
            <v>2024</v>
          </cell>
          <cell r="AT95">
            <v>2023</v>
          </cell>
          <cell r="AU95" t="str">
            <v>Net</v>
          </cell>
          <cell r="AV95" t="str">
            <v>Percent</v>
          </cell>
          <cell r="AW95">
            <v>2024</v>
          </cell>
          <cell r="AX95">
            <v>2023</v>
          </cell>
          <cell r="AY95">
            <v>2024</v>
          </cell>
          <cell r="AZ95">
            <v>2023</v>
          </cell>
        </row>
        <row r="98">
          <cell r="AH98" t="str">
            <v>STATE OF MARYLAND (2)</v>
          </cell>
          <cell r="AI98">
            <v>2402</v>
          </cell>
          <cell r="AJ98">
            <v>1744</v>
          </cell>
          <cell r="AK98">
            <v>0.72606161532056623</v>
          </cell>
          <cell r="AL98">
            <v>3727</v>
          </cell>
          <cell r="AM98">
            <v>1561</v>
          </cell>
          <cell r="AN98">
            <v>0.41883552455057688</v>
          </cell>
          <cell r="AO98">
            <v>-1325</v>
          </cell>
          <cell r="AP98">
            <v>-0.35551381808425009</v>
          </cell>
          <cell r="AQ98">
            <v>1</v>
          </cell>
          <cell r="AR98">
            <v>1</v>
          </cell>
          <cell r="AU98">
            <v>183</v>
          </cell>
          <cell r="AV98">
            <v>0.11723254324151185</v>
          </cell>
          <cell r="AW98">
            <v>1</v>
          </cell>
          <cell r="AX98">
            <v>1</v>
          </cell>
        </row>
        <row r="100">
          <cell r="AH100" t="str">
            <v>STATE SUM OF MONTHLY REPORTING PIPs (3)</v>
          </cell>
          <cell r="AI100">
            <v>2402</v>
          </cell>
          <cell r="AJ100">
            <v>1744</v>
          </cell>
          <cell r="AK100">
            <v>0.72606161532056623</v>
          </cell>
          <cell r="AL100">
            <v>3727</v>
          </cell>
          <cell r="AM100">
            <v>1561</v>
          </cell>
          <cell r="AN100">
            <v>0.41883552455057688</v>
          </cell>
          <cell r="AO100">
            <v>-1325</v>
          </cell>
          <cell r="AP100">
            <v>-0.35551381808425009</v>
          </cell>
          <cell r="AQ100">
            <v>1</v>
          </cell>
          <cell r="AR100">
            <v>1</v>
          </cell>
          <cell r="AU100">
            <v>183</v>
          </cell>
          <cell r="AV100">
            <v>0.11723254324151185</v>
          </cell>
          <cell r="AW100">
            <v>1</v>
          </cell>
          <cell r="AX100">
            <v>1</v>
          </cell>
        </row>
        <row r="102">
          <cell r="AH102" t="str">
            <v>SUBURBAN COUNTIES</v>
          </cell>
          <cell r="AI102">
            <v>2149</v>
          </cell>
          <cell r="AJ102">
            <v>1570</v>
          </cell>
          <cell r="AK102">
            <v>0.73057235923685437</v>
          </cell>
          <cell r="AL102">
            <v>2644</v>
          </cell>
          <cell r="AM102">
            <v>1408</v>
          </cell>
          <cell r="AN102">
            <v>0.53252647503782147</v>
          </cell>
          <cell r="AO102">
            <v>-495</v>
          </cell>
          <cell r="AP102">
            <v>-0.18721633888048411</v>
          </cell>
          <cell r="AQ102">
            <v>0.89467110741049127</v>
          </cell>
          <cell r="AR102">
            <v>0.70941776227528841</v>
          </cell>
          <cell r="AU102">
            <v>162</v>
          </cell>
          <cell r="AV102">
            <v>0.11505681818181818</v>
          </cell>
          <cell r="AW102">
            <v>0.90022935779816515</v>
          </cell>
          <cell r="AX102">
            <v>0.90198590647021137</v>
          </cell>
        </row>
        <row r="103">
          <cell r="AH103" t="str">
            <v xml:space="preserve">    INNER SUBURBAN COUNTIES (4)</v>
          </cell>
          <cell r="AI103">
            <v>1188</v>
          </cell>
          <cell r="AJ103">
            <v>711</v>
          </cell>
          <cell r="AK103">
            <v>0.59848484848484851</v>
          </cell>
          <cell r="AL103">
            <v>808</v>
          </cell>
          <cell r="AM103">
            <v>632</v>
          </cell>
          <cell r="AN103">
            <v>0.78217821782178221</v>
          </cell>
          <cell r="AO103">
            <v>380</v>
          </cell>
          <cell r="AP103">
            <v>0.47029702970297027</v>
          </cell>
          <cell r="AQ103">
            <v>0.49458784346378021</v>
          </cell>
          <cell r="AR103">
            <v>0.21679635095250871</v>
          </cell>
          <cell r="AU103">
            <v>79</v>
          </cell>
          <cell r="AV103">
            <v>0.125</v>
          </cell>
          <cell r="AW103">
            <v>0.40768348623853212</v>
          </cell>
          <cell r="AX103">
            <v>0.4048686739269699</v>
          </cell>
        </row>
        <row r="104">
          <cell r="AH104" t="str">
            <v xml:space="preserve">    OUTER SUBURBAN COUNTIES (5)</v>
          </cell>
          <cell r="AI104">
            <v>885</v>
          </cell>
          <cell r="AJ104">
            <v>795</v>
          </cell>
          <cell r="AK104">
            <v>0.89830508474576276</v>
          </cell>
          <cell r="AL104">
            <v>1740</v>
          </cell>
          <cell r="AM104">
            <v>680</v>
          </cell>
          <cell r="AN104">
            <v>0.39080459770114945</v>
          </cell>
          <cell r="AO104">
            <v>-855</v>
          </cell>
          <cell r="AP104">
            <v>-0.49137931034482757</v>
          </cell>
          <cell r="AQ104">
            <v>0.36844296419650291</v>
          </cell>
          <cell r="AR104">
            <v>0.46686342903139255</v>
          </cell>
          <cell r="AU104">
            <v>115</v>
          </cell>
          <cell r="AV104">
            <v>0.16911764705882354</v>
          </cell>
          <cell r="AW104">
            <v>0.45584862385321101</v>
          </cell>
          <cell r="AX104">
            <v>0.43561819346572711</v>
          </cell>
        </row>
        <row r="105">
          <cell r="AH105" t="str">
            <v xml:space="preserve">    EXURBAN COUNTIES(6)</v>
          </cell>
          <cell r="AI105">
            <v>76</v>
          </cell>
          <cell r="AJ105">
            <v>64</v>
          </cell>
          <cell r="AK105">
            <v>0.84210526315789469</v>
          </cell>
          <cell r="AL105">
            <v>96</v>
          </cell>
          <cell r="AM105">
            <v>96</v>
          </cell>
          <cell r="AN105">
            <v>1</v>
          </cell>
          <cell r="AO105">
            <v>-20</v>
          </cell>
          <cell r="AP105">
            <v>-0.20833333333333334</v>
          </cell>
          <cell r="AQ105">
            <v>3.1640299750208163E-2</v>
          </cell>
          <cell r="AR105">
            <v>2.5757982291387174E-2</v>
          </cell>
          <cell r="AU105">
            <v>-32</v>
          </cell>
          <cell r="AV105">
            <v>-0.33333333333333331</v>
          </cell>
          <cell r="AW105">
            <v>3.669724770642202E-2</v>
          </cell>
          <cell r="AX105">
            <v>6.1499039077514417E-2</v>
          </cell>
        </row>
        <row r="106">
          <cell r="AH106" t="str">
            <v>STATE BALANCE</v>
          </cell>
          <cell r="AI106">
            <v>253</v>
          </cell>
          <cell r="AJ106">
            <v>174</v>
          </cell>
          <cell r="AK106">
            <v>0.68774703557312256</v>
          </cell>
          <cell r="AL106">
            <v>1083</v>
          </cell>
          <cell r="AM106">
            <v>153</v>
          </cell>
          <cell r="AN106">
            <v>0.14127423822714683</v>
          </cell>
          <cell r="AO106">
            <v>-830</v>
          </cell>
          <cell r="AP106">
            <v>-0.76638965835641737</v>
          </cell>
          <cell r="AQ106">
            <v>0.10532889258950874</v>
          </cell>
          <cell r="AR106">
            <v>0.29058223772471159</v>
          </cell>
          <cell r="AU106">
            <v>21</v>
          </cell>
          <cell r="AV106">
            <v>0.13725490196078433</v>
          </cell>
          <cell r="AW106">
            <v>9.9770642201834861E-2</v>
          </cell>
          <cell r="AX106">
            <v>9.8014093529788598E-2</v>
          </cell>
        </row>
        <row r="107">
          <cell r="AH107" t="str">
            <v xml:space="preserve">     URBAN (7)</v>
          </cell>
          <cell r="AI107">
            <v>96</v>
          </cell>
          <cell r="AJ107">
            <v>27</v>
          </cell>
          <cell r="AK107">
            <v>0.28125</v>
          </cell>
          <cell r="AL107">
            <v>942</v>
          </cell>
          <cell r="AM107">
            <v>25</v>
          </cell>
          <cell r="AN107">
            <v>2.6539278131634821E-2</v>
          </cell>
          <cell r="AO107">
            <v>-846</v>
          </cell>
          <cell r="AP107">
            <v>-0.89808917197452232</v>
          </cell>
          <cell r="AQ107">
            <v>3.996669442131557E-2</v>
          </cell>
          <cell r="AR107">
            <v>0.25275020123423664</v>
          </cell>
          <cell r="AU107">
            <v>2</v>
          </cell>
          <cell r="AV107">
            <v>0.08</v>
          </cell>
          <cell r="AW107">
            <v>1.548165137614679E-2</v>
          </cell>
          <cell r="AX107">
            <v>1.6015374759769378E-2</v>
          </cell>
        </row>
        <row r="108">
          <cell r="AH108" t="str">
            <v xml:space="preserve">     NON SUBURBAN (8)</v>
          </cell>
          <cell r="AI108">
            <v>157</v>
          </cell>
          <cell r="AJ108">
            <v>147</v>
          </cell>
          <cell r="AK108">
            <v>0.93630573248407645</v>
          </cell>
          <cell r="AL108">
            <v>141</v>
          </cell>
          <cell r="AM108">
            <v>128</v>
          </cell>
          <cell r="AN108">
            <v>0.90780141843971629</v>
          </cell>
          <cell r="AO108">
            <v>16</v>
          </cell>
          <cell r="AP108">
            <v>0.11347517730496454</v>
          </cell>
          <cell r="AQ108">
            <v>6.5362198168193178E-2</v>
          </cell>
          <cell r="AR108">
            <v>3.783203649047491E-2</v>
          </cell>
          <cell r="AU108">
            <v>19</v>
          </cell>
          <cell r="AV108">
            <v>0.1484375</v>
          </cell>
          <cell r="AW108">
            <v>8.4288990825688068E-2</v>
          </cell>
          <cell r="AX108">
            <v>8.1998718770019213E-2</v>
          </cell>
        </row>
        <row r="110">
          <cell r="AH110" t="str">
            <v xml:space="preserve">  BALTIMORE REGION</v>
          </cell>
          <cell r="AI110">
            <v>678</v>
          </cell>
          <cell r="AJ110">
            <v>531</v>
          </cell>
          <cell r="AK110">
            <v>0.7831858407079646</v>
          </cell>
          <cell r="AL110">
            <v>2163</v>
          </cell>
          <cell r="AM110">
            <v>588</v>
          </cell>
          <cell r="AN110">
            <v>0.27184466019417475</v>
          </cell>
          <cell r="AO110">
            <v>-1485</v>
          </cell>
          <cell r="AP110">
            <v>-0.6865464632454924</v>
          </cell>
          <cell r="AQ110">
            <v>0.28226477935054123</v>
          </cell>
          <cell r="AR110">
            <v>0.5803595385028173</v>
          </cell>
          <cell r="AU110">
            <v>-57</v>
          </cell>
          <cell r="AV110">
            <v>-9.6938775510204078E-2</v>
          </cell>
          <cell r="AW110">
            <v>0.3044724770642202</v>
          </cell>
          <cell r="AX110">
            <v>0.37668161434977576</v>
          </cell>
        </row>
        <row r="111">
          <cell r="AH111" t="str">
            <v xml:space="preserve">   ANNE ARUNDEL</v>
          </cell>
          <cell r="AI111">
            <v>284</v>
          </cell>
          <cell r="AJ111">
            <v>206</v>
          </cell>
          <cell r="AK111">
            <v>0.72535211267605637</v>
          </cell>
          <cell r="AL111">
            <v>292</v>
          </cell>
          <cell r="AM111">
            <v>161</v>
          </cell>
          <cell r="AN111">
            <v>0.55136986301369861</v>
          </cell>
          <cell r="AO111">
            <v>-8</v>
          </cell>
          <cell r="AP111">
            <v>-2.7397260273972601E-2</v>
          </cell>
          <cell r="AQ111">
            <v>0.11823480432972523</v>
          </cell>
          <cell r="AR111">
            <v>7.8347196136302658E-2</v>
          </cell>
          <cell r="AS111">
            <v>2</v>
          </cell>
          <cell r="AT111">
            <v>4</v>
          </cell>
          <cell r="AU111">
            <v>45</v>
          </cell>
          <cell r="AV111">
            <v>0.27950310559006208</v>
          </cell>
          <cell r="AW111">
            <v>0.11811926605504587</v>
          </cell>
          <cell r="AX111">
            <v>0.1031390134529148</v>
          </cell>
          <cell r="AY111">
            <v>4</v>
          </cell>
          <cell r="AZ111">
            <v>2</v>
          </cell>
        </row>
        <row r="112">
          <cell r="AH112" t="str">
            <v xml:space="preserve">   BALTIMORE COUNTY</v>
          </cell>
          <cell r="AI112">
            <v>70</v>
          </cell>
          <cell r="AJ112">
            <v>70</v>
          </cell>
          <cell r="AK112">
            <v>1</v>
          </cell>
          <cell r="AL112">
            <v>136</v>
          </cell>
          <cell r="AM112">
            <v>136</v>
          </cell>
          <cell r="AN112">
            <v>1</v>
          </cell>
          <cell r="AO112">
            <v>-66</v>
          </cell>
          <cell r="AP112">
            <v>-0.48529411764705882</v>
          </cell>
          <cell r="AQ112">
            <v>2.9142381348875937E-2</v>
          </cell>
          <cell r="AR112">
            <v>3.6490474912798498E-2</v>
          </cell>
          <cell r="AS112">
            <v>10</v>
          </cell>
          <cell r="AT112">
            <v>8</v>
          </cell>
          <cell r="AU112">
            <v>-66</v>
          </cell>
          <cell r="AV112">
            <v>-0.48529411764705882</v>
          </cell>
          <cell r="AW112">
            <v>4.0137614678899085E-2</v>
          </cell>
          <cell r="AX112">
            <v>8.7123638693145419E-2</v>
          </cell>
          <cell r="AY112">
            <v>9</v>
          </cell>
          <cell r="AZ112">
            <v>5</v>
          </cell>
        </row>
        <row r="113">
          <cell r="AH113" t="str">
            <v xml:space="preserve">   CARROLL</v>
          </cell>
          <cell r="AI113">
            <v>14</v>
          </cell>
          <cell r="AJ113">
            <v>14</v>
          </cell>
          <cell r="AK113">
            <v>1</v>
          </cell>
          <cell r="AL113">
            <v>28</v>
          </cell>
          <cell r="AM113">
            <v>28</v>
          </cell>
          <cell r="AN113">
            <v>1</v>
          </cell>
          <cell r="AO113">
            <v>-14</v>
          </cell>
          <cell r="AP113">
            <v>-0.5</v>
          </cell>
          <cell r="AQ113">
            <v>5.8284762697751874E-3</v>
          </cell>
          <cell r="AR113">
            <v>7.512744834987926E-3</v>
          </cell>
          <cell r="AS113">
            <v>17</v>
          </cell>
          <cell r="AT113">
            <v>16</v>
          </cell>
          <cell r="AU113">
            <v>-14</v>
          </cell>
          <cell r="AV113">
            <v>-0.5</v>
          </cell>
          <cell r="AW113">
            <v>8.027522935779817E-3</v>
          </cell>
          <cell r="AX113">
            <v>1.7937219730941704E-2</v>
          </cell>
          <cell r="AY113">
            <v>17</v>
          </cell>
          <cell r="AZ113">
            <v>15</v>
          </cell>
        </row>
        <row r="114">
          <cell r="AH114" t="str">
            <v xml:space="preserve">   HARFORD</v>
          </cell>
          <cell r="AI114">
            <v>86</v>
          </cell>
          <cell r="AJ114">
            <v>86</v>
          </cell>
          <cell r="AK114">
            <v>1</v>
          </cell>
          <cell r="AL114">
            <v>511</v>
          </cell>
          <cell r="AM114">
            <v>139</v>
          </cell>
          <cell r="AN114">
            <v>0.2720156555772994</v>
          </cell>
          <cell r="AO114">
            <v>-425</v>
          </cell>
          <cell r="AP114">
            <v>-0.83170254403131116</v>
          </cell>
          <cell r="AQ114">
            <v>3.5803497085761866E-2</v>
          </cell>
          <cell r="AR114">
            <v>0.13710759323852964</v>
          </cell>
          <cell r="AS114">
            <v>8</v>
          </cell>
          <cell r="AT114">
            <v>3</v>
          </cell>
          <cell r="AU114">
            <v>-53</v>
          </cell>
          <cell r="AV114">
            <v>-0.38129496402877699</v>
          </cell>
          <cell r="AW114">
            <v>4.931192660550459E-2</v>
          </cell>
          <cell r="AX114">
            <v>8.9045483664317748E-2</v>
          </cell>
          <cell r="AY114">
            <v>7</v>
          </cell>
          <cell r="AZ114">
            <v>4</v>
          </cell>
        </row>
        <row r="115">
          <cell r="AH115" t="str">
            <v xml:space="preserve">   HOWARD </v>
          </cell>
          <cell r="AI115">
            <v>128</v>
          </cell>
          <cell r="AJ115">
            <v>128</v>
          </cell>
          <cell r="AK115">
            <v>1</v>
          </cell>
          <cell r="AL115">
            <v>254</v>
          </cell>
          <cell r="AM115">
            <v>99</v>
          </cell>
          <cell r="AN115">
            <v>0.38976377952755903</v>
          </cell>
          <cell r="AO115">
            <v>-126</v>
          </cell>
          <cell r="AP115">
            <v>-0.49606299212598426</v>
          </cell>
          <cell r="AQ115">
            <v>5.3288925895087429E-2</v>
          </cell>
          <cell r="AR115">
            <v>6.8151328145961906E-2</v>
          </cell>
          <cell r="AS115">
            <v>6</v>
          </cell>
          <cell r="AT115">
            <v>6</v>
          </cell>
          <cell r="AU115">
            <v>29</v>
          </cell>
          <cell r="AV115">
            <v>0.29292929292929293</v>
          </cell>
          <cell r="AW115">
            <v>7.3394495412844041E-2</v>
          </cell>
          <cell r="AX115">
            <v>6.3420884048686746E-2</v>
          </cell>
          <cell r="AY115">
            <v>6</v>
          </cell>
          <cell r="AZ115">
            <v>8</v>
          </cell>
        </row>
        <row r="116">
          <cell r="AH116" t="str">
            <v xml:space="preserve">   BALTIMORE CITY</v>
          </cell>
          <cell r="AI116">
            <v>96</v>
          </cell>
          <cell r="AJ116">
            <v>27</v>
          </cell>
          <cell r="AK116">
            <v>0.28125</v>
          </cell>
          <cell r="AL116">
            <v>942</v>
          </cell>
          <cell r="AM116">
            <v>25</v>
          </cell>
          <cell r="AN116">
            <v>2.6539278131634821E-2</v>
          </cell>
          <cell r="AO116">
            <v>-846</v>
          </cell>
          <cell r="AP116">
            <v>-0.89808917197452232</v>
          </cell>
          <cell r="AQ116">
            <v>3.996669442131557E-2</v>
          </cell>
          <cell r="AR116">
            <v>0.25275020123423664</v>
          </cell>
          <cell r="AS116">
            <v>7</v>
          </cell>
          <cell r="AT116">
            <v>1</v>
          </cell>
          <cell r="AU116">
            <v>2</v>
          </cell>
          <cell r="AV116">
            <v>0.08</v>
          </cell>
          <cell r="AW116">
            <v>1.548165137614679E-2</v>
          </cell>
          <cell r="AX116">
            <v>1.6015374759769378E-2</v>
          </cell>
          <cell r="AY116">
            <v>15</v>
          </cell>
          <cell r="AZ116">
            <v>16</v>
          </cell>
        </row>
        <row r="118">
          <cell r="AH118" t="str">
            <v xml:space="preserve">  SUBURBAN WASHINGTON</v>
          </cell>
          <cell r="AI118">
            <v>1092</v>
          </cell>
          <cell r="AJ118">
            <v>653</v>
          </cell>
          <cell r="AK118">
            <v>0.59798534798534797</v>
          </cell>
          <cell r="AL118">
            <v>926</v>
          </cell>
          <cell r="AM118">
            <v>482</v>
          </cell>
          <cell r="AN118">
            <v>0.52051835853131745</v>
          </cell>
          <cell r="AO118">
            <v>166</v>
          </cell>
          <cell r="AP118">
            <v>0.17926565874730022</v>
          </cell>
          <cell r="AQ118">
            <v>0.45462114904246459</v>
          </cell>
          <cell r="AR118">
            <v>0.24845720418567213</v>
          </cell>
          <cell r="AU118">
            <v>171</v>
          </cell>
          <cell r="AV118">
            <v>0.35477178423236516</v>
          </cell>
          <cell r="AW118">
            <v>0.37442660550458717</v>
          </cell>
          <cell r="AX118">
            <v>0.30877642536835365</v>
          </cell>
        </row>
        <row r="119">
          <cell r="AH119" t="str">
            <v xml:space="preserve">   FREDERICK</v>
          </cell>
          <cell r="AI119">
            <v>258</v>
          </cell>
          <cell r="AJ119">
            <v>218</v>
          </cell>
          <cell r="AK119">
            <v>0.84496124031007747</v>
          </cell>
          <cell r="AL119">
            <v>546</v>
          </cell>
          <cell r="AM119">
            <v>147</v>
          </cell>
          <cell r="AN119">
            <v>0.26923076923076922</v>
          </cell>
          <cell r="AO119">
            <v>-288</v>
          </cell>
          <cell r="AP119">
            <v>-0.52747252747252749</v>
          </cell>
          <cell r="AQ119">
            <v>0.10741049125728559</v>
          </cell>
          <cell r="AR119">
            <v>0.14649852428226456</v>
          </cell>
          <cell r="AS119">
            <v>4</v>
          </cell>
          <cell r="AT119">
            <v>2</v>
          </cell>
          <cell r="AU119">
            <v>71</v>
          </cell>
          <cell r="AV119">
            <v>0.48299319727891155</v>
          </cell>
          <cell r="AW119">
            <v>0.125</v>
          </cell>
          <cell r="AX119">
            <v>9.417040358744394E-2</v>
          </cell>
          <cell r="AY119">
            <v>3</v>
          </cell>
          <cell r="AZ119">
            <v>3</v>
          </cell>
        </row>
        <row r="120">
          <cell r="AH120" t="str">
            <v xml:space="preserve">   MONTGOMERY</v>
          </cell>
          <cell r="AI120">
            <v>690</v>
          </cell>
          <cell r="AJ120">
            <v>291</v>
          </cell>
          <cell r="AK120">
            <v>0.42173913043478262</v>
          </cell>
          <cell r="AL120">
            <v>122</v>
          </cell>
          <cell r="AM120">
            <v>101</v>
          </cell>
          <cell r="AN120">
            <v>0.82786885245901642</v>
          </cell>
          <cell r="AO120">
            <v>568</v>
          </cell>
          <cell r="AP120">
            <v>4.6557377049180326</v>
          </cell>
          <cell r="AQ120">
            <v>0.28726061615320564</v>
          </cell>
          <cell r="AR120">
            <v>3.2734102495304535E-2</v>
          </cell>
          <cell r="AS120">
            <v>1</v>
          </cell>
          <cell r="AT120">
            <v>10</v>
          </cell>
          <cell r="AU120">
            <v>190</v>
          </cell>
          <cell r="AV120">
            <v>1.8811881188118811</v>
          </cell>
          <cell r="AW120">
            <v>0.16685779816513763</v>
          </cell>
          <cell r="AX120">
            <v>6.4702114029468294E-2</v>
          </cell>
          <cell r="AY120">
            <v>1</v>
          </cell>
          <cell r="AZ120">
            <v>7</v>
          </cell>
        </row>
        <row r="121">
          <cell r="AH121" t="str">
            <v xml:space="preserve">   PRINCE GEORGE'S</v>
          </cell>
          <cell r="AI121">
            <v>144</v>
          </cell>
          <cell r="AJ121">
            <v>144</v>
          </cell>
          <cell r="AK121">
            <v>1</v>
          </cell>
          <cell r="AL121">
            <v>258</v>
          </cell>
          <cell r="AM121">
            <v>234</v>
          </cell>
          <cell r="AN121">
            <v>0.90697674418604646</v>
          </cell>
          <cell r="AO121">
            <v>-114</v>
          </cell>
          <cell r="AP121">
            <v>-0.44186046511627908</v>
          </cell>
          <cell r="AQ121">
            <v>5.9950041631973358E-2</v>
          </cell>
          <cell r="AR121">
            <v>6.9224577408103033E-2</v>
          </cell>
          <cell r="AS121">
            <v>5</v>
          </cell>
          <cell r="AT121">
            <v>5</v>
          </cell>
          <cell r="AU121">
            <v>-90</v>
          </cell>
          <cell r="AV121">
            <v>-0.38461538461538464</v>
          </cell>
          <cell r="AW121">
            <v>8.2568807339449546E-2</v>
          </cell>
          <cell r="AX121">
            <v>0.14990390775144138</v>
          </cell>
          <cell r="AY121">
            <v>5</v>
          </cell>
          <cell r="AZ121">
            <v>1</v>
          </cell>
        </row>
        <row r="123">
          <cell r="AH123" t="str">
            <v xml:space="preserve">  SOUTHERN MARYLAND</v>
          </cell>
          <cell r="AI123">
            <v>300</v>
          </cell>
          <cell r="AJ123">
            <v>264</v>
          </cell>
          <cell r="AK123">
            <v>0.88</v>
          </cell>
          <cell r="AL123">
            <v>179</v>
          </cell>
          <cell r="AM123">
            <v>179</v>
          </cell>
          <cell r="AN123">
            <v>1</v>
          </cell>
          <cell r="AO123">
            <v>121</v>
          </cell>
          <cell r="AP123">
            <v>0.67597765363128492</v>
          </cell>
          <cell r="AQ123">
            <v>0.12489592006661115</v>
          </cell>
          <cell r="AR123">
            <v>4.8027904480815668E-2</v>
          </cell>
          <cell r="AU123">
            <v>85</v>
          </cell>
          <cell r="AV123">
            <v>0.47486033519553073</v>
          </cell>
          <cell r="AW123">
            <v>0.15137614678899083</v>
          </cell>
          <cell r="AX123">
            <v>0.11467008327994875</v>
          </cell>
        </row>
        <row r="124">
          <cell r="AH124" t="str">
            <v xml:space="preserve">   CALVERT</v>
          </cell>
          <cell r="AI124">
            <v>9</v>
          </cell>
          <cell r="AJ124">
            <v>9</v>
          </cell>
          <cell r="AK124">
            <v>1</v>
          </cell>
          <cell r="AL124">
            <v>21</v>
          </cell>
          <cell r="AM124">
            <v>21</v>
          </cell>
          <cell r="AN124">
            <v>1</v>
          </cell>
          <cell r="AO124">
            <v>-12</v>
          </cell>
          <cell r="AP124">
            <v>-0.5714285714285714</v>
          </cell>
          <cell r="AQ124">
            <v>3.7468776019983349E-3</v>
          </cell>
          <cell r="AR124">
            <v>5.6345586262409441E-3</v>
          </cell>
          <cell r="AS124">
            <v>21</v>
          </cell>
          <cell r="AT124">
            <v>18</v>
          </cell>
          <cell r="AU124">
            <v>-12</v>
          </cell>
          <cell r="AV124">
            <v>-0.5714285714285714</v>
          </cell>
          <cell r="AW124">
            <v>5.1605504587155966E-3</v>
          </cell>
          <cell r="AX124">
            <v>1.3452914798206279E-2</v>
          </cell>
          <cell r="AY124">
            <v>21</v>
          </cell>
          <cell r="AZ124">
            <v>18</v>
          </cell>
        </row>
        <row r="125">
          <cell r="AH125" t="str">
            <v xml:space="preserve">   CHARLES</v>
          </cell>
          <cell r="AI125">
            <v>260</v>
          </cell>
          <cell r="AJ125">
            <v>224</v>
          </cell>
          <cell r="AK125">
            <v>0.86153846153846159</v>
          </cell>
          <cell r="AL125">
            <v>123</v>
          </cell>
          <cell r="AM125">
            <v>123</v>
          </cell>
          <cell r="AN125">
            <v>1</v>
          </cell>
          <cell r="AO125">
            <v>137</v>
          </cell>
          <cell r="AP125">
            <v>1.1138211382113821</v>
          </cell>
          <cell r="AQ125">
            <v>0.10824313072439634</v>
          </cell>
          <cell r="AR125">
            <v>3.300241481083982E-2</v>
          </cell>
          <cell r="AS125">
            <v>3</v>
          </cell>
          <cell r="AT125">
            <v>9</v>
          </cell>
          <cell r="AU125">
            <v>101</v>
          </cell>
          <cell r="AV125">
            <v>0.82113821138211385</v>
          </cell>
          <cell r="AW125">
            <v>0.12844036697247707</v>
          </cell>
          <cell r="AX125">
            <v>7.8795643818065336E-2</v>
          </cell>
          <cell r="AY125">
            <v>2</v>
          </cell>
          <cell r="AZ125">
            <v>6</v>
          </cell>
        </row>
        <row r="126">
          <cell r="AH126" t="str">
            <v xml:space="preserve">   ST. MARY'S</v>
          </cell>
          <cell r="AI126">
            <v>31</v>
          </cell>
          <cell r="AJ126">
            <v>31</v>
          </cell>
          <cell r="AK126">
            <v>1</v>
          </cell>
          <cell r="AL126">
            <v>35</v>
          </cell>
          <cell r="AM126">
            <v>35</v>
          </cell>
          <cell r="AN126">
            <v>1</v>
          </cell>
          <cell r="AO126">
            <v>-4</v>
          </cell>
          <cell r="AP126">
            <v>-0.11428571428571428</v>
          </cell>
          <cell r="AQ126">
            <v>1.2905911740216486E-2</v>
          </cell>
          <cell r="AR126">
            <v>9.390931043734908E-3</v>
          </cell>
          <cell r="AS126">
            <v>14</v>
          </cell>
          <cell r="AT126">
            <v>14</v>
          </cell>
          <cell r="AU126">
            <v>-4</v>
          </cell>
          <cell r="AV126">
            <v>-0.11428571428571428</v>
          </cell>
          <cell r="AW126">
            <v>1.7775229357798166E-2</v>
          </cell>
          <cell r="AX126">
            <v>2.2421524663677129E-2</v>
          </cell>
          <cell r="AY126">
            <v>12</v>
          </cell>
          <cell r="AZ126">
            <v>13</v>
          </cell>
        </row>
        <row r="128">
          <cell r="AH128" t="str">
            <v xml:space="preserve">  WESTERN MARYLAND</v>
          </cell>
          <cell r="AI128">
            <v>50</v>
          </cell>
          <cell r="AJ128">
            <v>50</v>
          </cell>
          <cell r="AK128">
            <v>1</v>
          </cell>
          <cell r="AL128">
            <v>103</v>
          </cell>
          <cell r="AM128">
            <v>103</v>
          </cell>
          <cell r="AN128">
            <v>1</v>
          </cell>
          <cell r="AO128">
            <v>-53</v>
          </cell>
          <cell r="AP128">
            <v>-0.5145631067961165</v>
          </cell>
          <cell r="AQ128">
            <v>2.0815986677768527E-2</v>
          </cell>
          <cell r="AR128">
            <v>2.7636168500134155E-2</v>
          </cell>
          <cell r="AU128">
            <v>-53</v>
          </cell>
          <cell r="AV128">
            <v>-0.5145631067961165</v>
          </cell>
          <cell r="AW128">
            <v>2.8669724770642203E-2</v>
          </cell>
          <cell r="AX128">
            <v>6.5983344010249842E-2</v>
          </cell>
        </row>
        <row r="129">
          <cell r="AH129" t="str">
            <v xml:space="preserve">   ALLEGANY</v>
          </cell>
          <cell r="AI129">
            <v>2</v>
          </cell>
          <cell r="AJ129">
            <v>2</v>
          </cell>
          <cell r="AK129">
            <v>1</v>
          </cell>
          <cell r="AL129">
            <v>2</v>
          </cell>
          <cell r="AM129">
            <v>2</v>
          </cell>
          <cell r="AN129">
            <v>1</v>
          </cell>
          <cell r="AO129">
            <v>0</v>
          </cell>
          <cell r="AP129">
            <v>0</v>
          </cell>
          <cell r="AQ129">
            <v>8.3263946711074107E-4</v>
          </cell>
          <cell r="AR129">
            <v>5.3662463107056611E-4</v>
          </cell>
          <cell r="AS129">
            <v>24</v>
          </cell>
          <cell r="AT129">
            <v>24</v>
          </cell>
          <cell r="AU129">
            <v>0</v>
          </cell>
          <cell r="AV129">
            <v>0</v>
          </cell>
          <cell r="AW129">
            <v>1.1467889908256881E-3</v>
          </cell>
          <cell r="AX129">
            <v>1.2812299807815502E-3</v>
          </cell>
          <cell r="AY129">
            <v>24</v>
          </cell>
          <cell r="AZ129">
            <v>24</v>
          </cell>
        </row>
        <row r="130">
          <cell r="AH130" t="str">
            <v xml:space="preserve">     Frostburg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1</v>
          </cell>
          <cell r="AO130">
            <v>0</v>
          </cell>
          <cell r="AQ130">
            <v>4.1631973355537054E-4</v>
          </cell>
          <cell r="AR130">
            <v>2.6831231553528306E-4</v>
          </cell>
          <cell r="AU130">
            <v>0</v>
          </cell>
          <cell r="AW130">
            <v>5.7339449541284407E-4</v>
          </cell>
          <cell r="AX130">
            <v>6.406149903907751E-4</v>
          </cell>
        </row>
        <row r="131">
          <cell r="AH131" t="str">
            <v xml:space="preserve">     Lonaconing town</v>
          </cell>
          <cell r="AI131">
            <v>0</v>
          </cell>
          <cell r="AJ131">
            <v>0</v>
          </cell>
          <cell r="AL131">
            <v>0</v>
          </cell>
          <cell r="AM131">
            <v>0</v>
          </cell>
          <cell r="AQ131">
            <v>0</v>
          </cell>
          <cell r="AR131">
            <v>0</v>
          </cell>
          <cell r="AU131">
            <v>0</v>
          </cell>
          <cell r="AW131">
            <v>0</v>
          </cell>
          <cell r="AX131">
            <v>0</v>
          </cell>
        </row>
        <row r="132">
          <cell r="AH132" t="str">
            <v xml:space="preserve">   GARRETT</v>
          </cell>
          <cell r="AI132">
            <v>12</v>
          </cell>
          <cell r="AJ132">
            <v>12</v>
          </cell>
          <cell r="AK132">
            <v>1</v>
          </cell>
          <cell r="AL132">
            <v>29</v>
          </cell>
          <cell r="AM132">
            <v>29</v>
          </cell>
          <cell r="AN132">
            <v>1</v>
          </cell>
          <cell r="AO132">
            <v>-17</v>
          </cell>
          <cell r="AP132">
            <v>-0.58620689655172409</v>
          </cell>
          <cell r="AQ132">
            <v>4.9958368026644462E-3</v>
          </cell>
          <cell r="AR132">
            <v>7.7810571505232094E-3</v>
          </cell>
          <cell r="AS132">
            <v>19</v>
          </cell>
          <cell r="AT132">
            <v>15</v>
          </cell>
          <cell r="AU132">
            <v>-17</v>
          </cell>
          <cell r="AV132">
            <v>-0.58620689655172409</v>
          </cell>
          <cell r="AW132">
            <v>6.8807339449541288E-3</v>
          </cell>
          <cell r="AX132">
            <v>1.8577834721332478E-2</v>
          </cell>
          <cell r="AY132">
            <v>19</v>
          </cell>
          <cell r="AZ132">
            <v>14</v>
          </cell>
        </row>
        <row r="133">
          <cell r="AH133" t="str">
            <v xml:space="preserve">   WASHINGTON</v>
          </cell>
          <cell r="AI133">
            <v>36</v>
          </cell>
          <cell r="AJ133">
            <v>36</v>
          </cell>
          <cell r="AK133">
            <v>1</v>
          </cell>
          <cell r="AL133">
            <v>72</v>
          </cell>
          <cell r="AM133">
            <v>72</v>
          </cell>
          <cell r="AN133">
            <v>1</v>
          </cell>
          <cell r="AO133">
            <v>-36</v>
          </cell>
          <cell r="AP133">
            <v>-0.5</v>
          </cell>
          <cell r="AQ133">
            <v>1.498751040799334E-2</v>
          </cell>
          <cell r="AR133">
            <v>1.9318486718540379E-2</v>
          </cell>
          <cell r="AS133">
            <v>13</v>
          </cell>
          <cell r="AT133">
            <v>11</v>
          </cell>
          <cell r="AU133">
            <v>-36</v>
          </cell>
          <cell r="AV133">
            <v>-0.5</v>
          </cell>
          <cell r="AW133">
            <v>2.0642201834862386E-2</v>
          </cell>
          <cell r="AX133">
            <v>4.6124279308135813E-2</v>
          </cell>
          <cell r="AY133">
            <v>11</v>
          </cell>
          <cell r="AZ133">
            <v>9</v>
          </cell>
        </row>
        <row r="135">
          <cell r="AH135" t="str">
            <v xml:space="preserve">  UPPER EASTERN SHORE</v>
          </cell>
          <cell r="AI135">
            <v>148</v>
          </cell>
          <cell r="AJ135">
            <v>134</v>
          </cell>
          <cell r="AK135">
            <v>0.90540540540540537</v>
          </cell>
          <cell r="AL135">
            <v>255</v>
          </cell>
          <cell r="AM135">
            <v>117</v>
          </cell>
          <cell r="AN135">
            <v>0.45882352941176469</v>
          </cell>
          <cell r="AO135">
            <v>-107</v>
          </cell>
          <cell r="AP135">
            <v>-0.41960784313725491</v>
          </cell>
          <cell r="AQ135">
            <v>6.1615320566194835E-2</v>
          </cell>
          <cell r="AR135">
            <v>6.8419640461497178E-2</v>
          </cell>
          <cell r="AU135">
            <v>17</v>
          </cell>
          <cell r="AV135">
            <v>0.14529914529914531</v>
          </cell>
          <cell r="AW135">
            <v>7.6834862385321098E-2</v>
          </cell>
          <cell r="AX135">
            <v>7.4951953875720692E-2</v>
          </cell>
        </row>
        <row r="136">
          <cell r="AH136" t="str">
            <v xml:space="preserve">   CAROLINE </v>
          </cell>
          <cell r="AI136">
            <v>13</v>
          </cell>
          <cell r="AJ136">
            <v>13</v>
          </cell>
          <cell r="AK136">
            <v>1</v>
          </cell>
          <cell r="AL136">
            <v>7</v>
          </cell>
          <cell r="AM136">
            <v>7</v>
          </cell>
          <cell r="AN136">
            <v>1</v>
          </cell>
          <cell r="AO136">
            <v>6</v>
          </cell>
          <cell r="AP136">
            <v>0.8571428571428571</v>
          </cell>
          <cell r="AQ136">
            <v>5.4121565362198172E-3</v>
          </cell>
          <cell r="AR136">
            <v>1.8781862087469815E-3</v>
          </cell>
          <cell r="AS136">
            <v>18</v>
          </cell>
          <cell r="AT136">
            <v>23</v>
          </cell>
          <cell r="AU136">
            <v>6</v>
          </cell>
          <cell r="AV136">
            <v>0.8571428571428571</v>
          </cell>
          <cell r="AW136">
            <v>7.4541284403669729E-3</v>
          </cell>
          <cell r="AX136">
            <v>4.4843049327354259E-3</v>
          </cell>
          <cell r="AY136">
            <v>18</v>
          </cell>
          <cell r="AZ136">
            <v>22</v>
          </cell>
        </row>
        <row r="137">
          <cell r="AH137" t="str">
            <v xml:space="preserve">     Marydel town</v>
          </cell>
          <cell r="AI137">
            <v>0</v>
          </cell>
          <cell r="AJ137">
            <v>0</v>
          </cell>
          <cell r="AL137">
            <v>0</v>
          </cell>
          <cell r="AM137">
            <v>0</v>
          </cell>
          <cell r="AQ137">
            <v>0</v>
          </cell>
          <cell r="AR137">
            <v>0</v>
          </cell>
          <cell r="AU137">
            <v>0</v>
          </cell>
          <cell r="AW137">
            <v>0</v>
          </cell>
          <cell r="AX137">
            <v>0</v>
          </cell>
        </row>
        <row r="138">
          <cell r="AH138" t="str">
            <v xml:space="preserve">     Preston town</v>
          </cell>
          <cell r="AI138">
            <v>0</v>
          </cell>
          <cell r="AJ138">
            <v>0</v>
          </cell>
          <cell r="AL138">
            <v>0</v>
          </cell>
          <cell r="AM138">
            <v>0</v>
          </cell>
          <cell r="AQ138">
            <v>0</v>
          </cell>
          <cell r="AR138">
            <v>0</v>
          </cell>
          <cell r="AU138">
            <v>0</v>
          </cell>
          <cell r="AW138">
            <v>0</v>
          </cell>
          <cell r="AX138">
            <v>0</v>
          </cell>
        </row>
        <row r="139">
          <cell r="AH139" t="str">
            <v xml:space="preserve">   CECIL</v>
          </cell>
          <cell r="AI139">
            <v>30</v>
          </cell>
          <cell r="AJ139">
            <v>30</v>
          </cell>
          <cell r="AK139">
            <v>1</v>
          </cell>
          <cell r="AL139">
            <v>45</v>
          </cell>
          <cell r="AM139">
            <v>45</v>
          </cell>
          <cell r="AN139">
            <v>1</v>
          </cell>
          <cell r="AO139">
            <v>-15</v>
          </cell>
          <cell r="AP139">
            <v>-0.33333333333333331</v>
          </cell>
          <cell r="AQ139">
            <v>1.2489592006661115E-2</v>
          </cell>
          <cell r="AR139">
            <v>1.2074054199087738E-2</v>
          </cell>
          <cell r="AS139">
            <v>16</v>
          </cell>
          <cell r="AT139">
            <v>13</v>
          </cell>
          <cell r="AU139">
            <v>-15</v>
          </cell>
          <cell r="AV139">
            <v>-0.33333333333333331</v>
          </cell>
          <cell r="AW139">
            <v>1.7201834862385322E-2</v>
          </cell>
          <cell r="AX139">
            <v>2.8827674567584883E-2</v>
          </cell>
          <cell r="AY139">
            <v>14</v>
          </cell>
          <cell r="AZ139">
            <v>11</v>
          </cell>
        </row>
        <row r="140">
          <cell r="AH140" t="str">
            <v xml:space="preserve">   KENT </v>
          </cell>
          <cell r="AI140">
            <v>5</v>
          </cell>
          <cell r="AJ140">
            <v>5</v>
          </cell>
          <cell r="AK140">
            <v>1</v>
          </cell>
          <cell r="AL140">
            <v>10</v>
          </cell>
          <cell r="AM140">
            <v>6</v>
          </cell>
          <cell r="AN140">
            <v>0.6</v>
          </cell>
          <cell r="AO140">
            <v>-5</v>
          </cell>
          <cell r="AP140">
            <v>-0.5</v>
          </cell>
          <cell r="AQ140">
            <v>2.0815986677768525E-3</v>
          </cell>
          <cell r="AR140">
            <v>2.6831231553528308E-3</v>
          </cell>
          <cell r="AS140">
            <v>22</v>
          </cell>
          <cell r="AT140">
            <v>20</v>
          </cell>
          <cell r="AU140">
            <v>-1</v>
          </cell>
          <cell r="AV140">
            <v>-0.16666666666666666</v>
          </cell>
          <cell r="AW140">
            <v>2.8669724770642203E-3</v>
          </cell>
          <cell r="AX140">
            <v>3.8436899423446511E-3</v>
          </cell>
          <cell r="AY140">
            <v>22</v>
          </cell>
          <cell r="AZ140">
            <v>23</v>
          </cell>
        </row>
        <row r="141">
          <cell r="AH141" t="str">
            <v xml:space="preserve">     Betterton town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Q141">
            <v>0</v>
          </cell>
          <cell r="AR141">
            <v>0</v>
          </cell>
          <cell r="AU141">
            <v>0</v>
          </cell>
          <cell r="AW141">
            <v>0</v>
          </cell>
          <cell r="AX141">
            <v>0</v>
          </cell>
        </row>
        <row r="142">
          <cell r="AH142" t="str">
            <v xml:space="preserve">     Rock Hall town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0</v>
          </cell>
          <cell r="AQ142">
            <v>4.1631973355537054E-4</v>
          </cell>
          <cell r="AR142">
            <v>2.6831231553528306E-4</v>
          </cell>
          <cell r="AU142">
            <v>0</v>
          </cell>
          <cell r="AW142">
            <v>5.7339449541284407E-4</v>
          </cell>
          <cell r="AX142">
            <v>6.406149903907751E-4</v>
          </cell>
        </row>
        <row r="143">
          <cell r="AH143" t="str">
            <v xml:space="preserve">   QUEEN ANNE'S</v>
          </cell>
          <cell r="AI143">
            <v>69</v>
          </cell>
          <cell r="AJ143">
            <v>55</v>
          </cell>
          <cell r="AK143">
            <v>0.79710144927536231</v>
          </cell>
          <cell r="AL143">
            <v>177</v>
          </cell>
          <cell r="AM143">
            <v>43</v>
          </cell>
          <cell r="AN143">
            <v>0.24293785310734464</v>
          </cell>
          <cell r="AO143">
            <v>-108</v>
          </cell>
          <cell r="AP143">
            <v>-0.61016949152542377</v>
          </cell>
          <cell r="AQ143">
            <v>2.8726061615320566E-2</v>
          </cell>
          <cell r="AR143">
            <v>4.7491279849745105E-2</v>
          </cell>
          <cell r="AS143">
            <v>11</v>
          </cell>
          <cell r="AT143">
            <v>7</v>
          </cell>
          <cell r="AU143">
            <v>12</v>
          </cell>
          <cell r="AV143">
            <v>0.27906976744186046</v>
          </cell>
          <cell r="AW143">
            <v>3.153669724770642E-2</v>
          </cell>
          <cell r="AX143">
            <v>2.7546444586803331E-2</v>
          </cell>
          <cell r="AY143">
            <v>10</v>
          </cell>
          <cell r="AZ143">
            <v>12</v>
          </cell>
        </row>
        <row r="144">
          <cell r="AH144" t="str">
            <v xml:space="preserve">   TALBOT </v>
          </cell>
          <cell r="AI144">
            <v>31</v>
          </cell>
          <cell r="AJ144">
            <v>31</v>
          </cell>
          <cell r="AK144">
            <v>1</v>
          </cell>
          <cell r="AL144">
            <v>16</v>
          </cell>
          <cell r="AM144">
            <v>16</v>
          </cell>
          <cell r="AN144">
            <v>1</v>
          </cell>
          <cell r="AO144">
            <v>15</v>
          </cell>
          <cell r="AP144">
            <v>0.9375</v>
          </cell>
          <cell r="AQ144">
            <v>1.2905911740216486E-2</v>
          </cell>
          <cell r="AR144">
            <v>4.2929970485645289E-3</v>
          </cell>
          <cell r="AS144">
            <v>14</v>
          </cell>
          <cell r="AT144">
            <v>19</v>
          </cell>
          <cell r="AU144">
            <v>15</v>
          </cell>
          <cell r="AV144">
            <v>0.9375</v>
          </cell>
          <cell r="AW144">
            <v>1.7775229357798166E-2</v>
          </cell>
          <cell r="AX144">
            <v>1.0249839846252402E-2</v>
          </cell>
          <cell r="AY144">
            <v>12</v>
          </cell>
          <cell r="AZ144">
            <v>19</v>
          </cell>
        </row>
        <row r="145">
          <cell r="AH145" t="str">
            <v xml:space="preserve">     Easton</v>
          </cell>
          <cell r="AI145">
            <v>4</v>
          </cell>
          <cell r="AJ145">
            <v>4</v>
          </cell>
          <cell r="AK145">
            <v>1</v>
          </cell>
          <cell r="AL145">
            <v>4</v>
          </cell>
          <cell r="AM145">
            <v>4</v>
          </cell>
          <cell r="AN145">
            <v>1</v>
          </cell>
          <cell r="AO145">
            <v>0</v>
          </cell>
          <cell r="AP145">
            <v>0</v>
          </cell>
          <cell r="AQ145">
            <v>1.6652789342214821E-3</v>
          </cell>
          <cell r="AR145">
            <v>1.0732492621411322E-3</v>
          </cell>
          <cell r="AU145">
            <v>0</v>
          </cell>
          <cell r="AV145">
            <v>0</v>
          </cell>
          <cell r="AW145">
            <v>2.2935779816513763E-3</v>
          </cell>
          <cell r="AX145">
            <v>2.5624599615631004E-3</v>
          </cell>
        </row>
        <row r="147">
          <cell r="AH147" t="str">
            <v xml:space="preserve">  LOWER  EASTERN SHORE</v>
          </cell>
          <cell r="AI147">
            <v>134</v>
          </cell>
          <cell r="AJ147">
            <v>112</v>
          </cell>
          <cell r="AK147">
            <v>0.83582089552238803</v>
          </cell>
          <cell r="AL147">
            <v>101</v>
          </cell>
          <cell r="AM147">
            <v>92</v>
          </cell>
          <cell r="AN147">
            <v>0.91089108910891092</v>
          </cell>
          <cell r="AO147">
            <v>33</v>
          </cell>
          <cell r="AP147">
            <v>0.32673267326732675</v>
          </cell>
          <cell r="AQ147">
            <v>5.5786844296419648E-2</v>
          </cell>
          <cell r="AR147">
            <v>2.7099543869063589E-2</v>
          </cell>
          <cell r="AU147">
            <v>20</v>
          </cell>
          <cell r="AV147">
            <v>0.21739130434782608</v>
          </cell>
          <cell r="AW147">
            <v>6.4220183486238536E-2</v>
          </cell>
          <cell r="AX147">
            <v>5.8936579115951314E-2</v>
          </cell>
        </row>
        <row r="148">
          <cell r="AH148" t="str">
            <v xml:space="preserve">   DORCHESTER </v>
          </cell>
          <cell r="AI148">
            <v>11</v>
          </cell>
          <cell r="AJ148">
            <v>11</v>
          </cell>
          <cell r="AK148">
            <v>1</v>
          </cell>
          <cell r="AL148">
            <v>10</v>
          </cell>
          <cell r="AM148">
            <v>10</v>
          </cell>
          <cell r="AN148">
            <v>1</v>
          </cell>
          <cell r="AO148">
            <v>1</v>
          </cell>
          <cell r="AP148">
            <v>0.1</v>
          </cell>
          <cell r="AQ148">
            <v>4.5795170691090761E-3</v>
          </cell>
          <cell r="AR148">
            <v>2.6831231553528308E-3</v>
          </cell>
          <cell r="AS148">
            <v>20</v>
          </cell>
          <cell r="AT148">
            <v>20</v>
          </cell>
          <cell r="AU148">
            <v>1</v>
          </cell>
          <cell r="AV148">
            <v>0.1</v>
          </cell>
          <cell r="AW148">
            <v>6.3073394495412848E-3</v>
          </cell>
          <cell r="AX148">
            <v>6.4061499039077515E-3</v>
          </cell>
          <cell r="AY148">
            <v>20</v>
          </cell>
          <cell r="AZ148">
            <v>20</v>
          </cell>
        </row>
        <row r="149">
          <cell r="AH149" t="str">
            <v xml:space="preserve">   SOMERSET </v>
          </cell>
          <cell r="AI149">
            <v>4</v>
          </cell>
          <cell r="AJ149">
            <v>4</v>
          </cell>
          <cell r="AK149">
            <v>1</v>
          </cell>
          <cell r="AL149">
            <v>8</v>
          </cell>
          <cell r="AM149">
            <v>8</v>
          </cell>
          <cell r="AN149">
            <v>1</v>
          </cell>
          <cell r="AO149">
            <v>-4</v>
          </cell>
          <cell r="AP149">
            <v>-0.5</v>
          </cell>
          <cell r="AQ149">
            <v>1.6652789342214821E-3</v>
          </cell>
          <cell r="AR149">
            <v>2.1464985242822645E-3</v>
          </cell>
          <cell r="AS149">
            <v>23</v>
          </cell>
          <cell r="AT149">
            <v>22</v>
          </cell>
          <cell r="AU149">
            <v>-4</v>
          </cell>
          <cell r="AV149">
            <v>-0.5</v>
          </cell>
          <cell r="AW149">
            <v>2.2935779816513763E-3</v>
          </cell>
          <cell r="AX149">
            <v>5.1249199231262008E-3</v>
          </cell>
          <cell r="AY149">
            <v>23</v>
          </cell>
          <cell r="AZ149">
            <v>21</v>
          </cell>
        </row>
        <row r="150">
          <cell r="AH150" t="str">
            <v xml:space="preserve">   WICOMICO</v>
          </cell>
          <cell r="AI150">
            <v>38</v>
          </cell>
          <cell r="AJ150">
            <v>26</v>
          </cell>
          <cell r="AK150">
            <v>0.68421052631578949</v>
          </cell>
          <cell r="AL150">
            <v>22</v>
          </cell>
          <cell r="AM150">
            <v>22</v>
          </cell>
          <cell r="AN150">
            <v>1</v>
          </cell>
          <cell r="AO150">
            <v>16</v>
          </cell>
          <cell r="AP150">
            <v>0.72727272727272729</v>
          </cell>
          <cell r="AQ150">
            <v>1.5820149875104082E-2</v>
          </cell>
          <cell r="AR150">
            <v>5.9028709417762275E-3</v>
          </cell>
          <cell r="AS150">
            <v>12</v>
          </cell>
          <cell r="AT150">
            <v>17</v>
          </cell>
          <cell r="AU150">
            <v>4</v>
          </cell>
          <cell r="AV150">
            <v>0.18181818181818182</v>
          </cell>
          <cell r="AW150">
            <v>1.4908256880733946E-2</v>
          </cell>
          <cell r="AX150">
            <v>1.4093529788597053E-2</v>
          </cell>
          <cell r="AY150">
            <v>16</v>
          </cell>
          <cell r="AZ150">
            <v>17</v>
          </cell>
        </row>
        <row r="151">
          <cell r="AH151" t="str">
            <v xml:space="preserve">   WORCESTER</v>
          </cell>
          <cell r="AI151">
            <v>81</v>
          </cell>
          <cell r="AJ151">
            <v>71</v>
          </cell>
          <cell r="AK151">
            <v>0.87654320987654322</v>
          </cell>
          <cell r="AL151">
            <v>61</v>
          </cell>
          <cell r="AM151">
            <v>52</v>
          </cell>
          <cell r="AN151">
            <v>0.85245901639344257</v>
          </cell>
          <cell r="AO151">
            <v>20</v>
          </cell>
          <cell r="AP151">
            <v>0.32786885245901637</v>
          </cell>
          <cell r="AQ151">
            <v>3.3721898417985015E-2</v>
          </cell>
          <cell r="AR151">
            <v>1.6367051247652267E-2</v>
          </cell>
          <cell r="AS151">
            <v>9</v>
          </cell>
          <cell r="AT151">
            <v>12</v>
          </cell>
          <cell r="AU151">
            <v>19</v>
          </cell>
          <cell r="AV151">
            <v>0.36538461538461536</v>
          </cell>
          <cell r="AW151">
            <v>4.0711009174311925E-2</v>
          </cell>
          <cell r="AX151">
            <v>3.3311979500320305E-2</v>
          </cell>
          <cell r="AY151">
            <v>8</v>
          </cell>
          <cell r="AZ151">
            <v>10</v>
          </cell>
        </row>
        <row r="152">
          <cell r="AH152" t="str">
            <v xml:space="preserve">     Ocean city town</v>
          </cell>
          <cell r="AI152">
            <v>8</v>
          </cell>
          <cell r="AJ152">
            <v>8</v>
          </cell>
          <cell r="AK152">
            <v>1</v>
          </cell>
          <cell r="AL152">
            <v>5</v>
          </cell>
          <cell r="AM152">
            <v>5</v>
          </cell>
          <cell r="AN152">
            <v>1</v>
          </cell>
          <cell r="AO152">
            <v>3</v>
          </cell>
          <cell r="AP152">
            <v>0.6</v>
          </cell>
          <cell r="AQ152">
            <v>3.3305578684429643E-3</v>
          </cell>
          <cell r="AR152">
            <v>1.3415615776764154E-3</v>
          </cell>
          <cell r="AU152">
            <v>3</v>
          </cell>
          <cell r="AV152">
            <v>0.6</v>
          </cell>
          <cell r="AW152">
            <v>4.5871559633027525E-3</v>
          </cell>
          <cell r="AX152">
            <v>3.2030749519538757E-3</v>
          </cell>
        </row>
        <row r="155">
          <cell r="AH155" t="str">
            <v>PREPARED BY MD DEPARTMENT OF PLANNING.  PLANNING SERVICES.  2024.</v>
          </cell>
        </row>
        <row r="156">
          <cell r="AH156" t="str">
            <v>SOURCE:  U. S. DEPARTMENT OF COMMERCE.  BUREAU OF THE CENSUS</v>
          </cell>
        </row>
        <row r="157">
          <cell r="AH157" t="str">
            <v>(1) Includes new one family units, two family units, three and four family units and five or more family units.</v>
          </cell>
        </row>
        <row r="158">
          <cell r="AH158" t="str">
            <v>(2) U. S. Bureau of the Census estimate based on survey</v>
          </cell>
        </row>
        <row r="159">
          <cell r="AH159" t="str">
            <v>(3) Sum of reported and imputed responses to monthly permit issuing places questionnaires</v>
          </cell>
        </row>
        <row r="160">
          <cell r="AH160" t="str">
            <v>(4) Anne Arundel, Baltimore, Montgomery and Prince George's Counties</v>
          </cell>
        </row>
        <row r="161">
          <cell r="AH161" t="str">
            <v>(5) Calvert, Carroll, Cecil, Charles, Frederick, Harford, Howard, Queen Anne's and St. Mary's Counties</v>
          </cell>
        </row>
        <row r="162">
          <cell r="AH162" t="str">
            <v>(6) Allegany, Washington and Wicomico Counties</v>
          </cell>
        </row>
        <row r="163">
          <cell r="AH163" t="str">
            <v>(7) Baltimore City</v>
          </cell>
        </row>
        <row r="164">
          <cell r="AH164" t="str">
            <v>(8) Caroline, Dorchester, Garret, Kent, Somerset, Talbot and Worcester Counties</v>
          </cell>
        </row>
        <row r="166">
          <cell r="AH166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2"/>
  <sheetViews>
    <sheetView tabSelected="1" workbookViewId="0">
      <selection activeCell="B2" sqref="B2:T82"/>
    </sheetView>
  </sheetViews>
  <sheetFormatPr defaultRowHeight="14.25" x14ac:dyDescent="0.2"/>
  <cols>
    <col min="1" max="1" width="9.140625" style="6"/>
    <col min="2" max="2" width="47.5703125" style="6" bestFit="1" customWidth="1"/>
    <col min="3" max="4" width="9.5703125" style="6" bestFit="1" customWidth="1"/>
    <col min="5" max="5" width="10.140625" style="6" bestFit="1" customWidth="1"/>
    <col min="6" max="7" width="9.5703125" style="6" bestFit="1" customWidth="1"/>
    <col min="8" max="8" width="10.140625" style="6" bestFit="1" customWidth="1"/>
    <col min="9" max="9" width="14.140625" style="6" bestFit="1" customWidth="1"/>
    <col min="10" max="10" width="9.5703125" style="6" bestFit="1" customWidth="1"/>
    <col min="11" max="14" width="9.28515625" style="6" bestFit="1" customWidth="1"/>
    <col min="15" max="15" width="10.28515625" style="6" bestFit="1" customWidth="1"/>
    <col min="16" max="20" width="9.28515625" style="6" bestFit="1" customWidth="1"/>
    <col min="21" max="16384" width="9.140625" style="6"/>
  </cols>
  <sheetData>
    <row r="2" spans="2:20" ht="18" x14ac:dyDescent="0.25">
      <c r="B2" s="1" t="str">
        <f>[2]FEB24!AH85</f>
        <v>Table 2A.</v>
      </c>
      <c r="C2" s="2"/>
      <c r="D2" s="2"/>
      <c r="E2" s="3"/>
      <c r="F2" s="2"/>
      <c r="G2" s="2"/>
      <c r="H2" s="3"/>
      <c r="I2" s="2"/>
      <c r="J2" s="3"/>
      <c r="K2" s="3"/>
      <c r="L2" s="3"/>
      <c r="M2" s="4"/>
      <c r="N2" s="4"/>
      <c r="O2" s="2"/>
      <c r="P2" s="3"/>
      <c r="Q2" s="5"/>
      <c r="R2" s="5"/>
      <c r="S2" s="4"/>
      <c r="T2" s="4"/>
    </row>
    <row r="3" spans="2:20" ht="18" x14ac:dyDescent="0.25">
      <c r="B3" s="1" t="str">
        <f>[2]FEB24!AH86</f>
        <v>NEW HOUSING UNITS(1) AUTHORIZED FOR CONSTRUCTION:  YEAR TO DATE FEBRUARY 2024 AND 2023</v>
      </c>
      <c r="C3" s="7"/>
      <c r="D3" s="7"/>
      <c r="E3" s="8"/>
      <c r="F3" s="9"/>
      <c r="G3" s="9"/>
      <c r="H3" s="8"/>
      <c r="I3" s="7"/>
      <c r="J3" s="8"/>
      <c r="K3" s="8"/>
      <c r="L3" s="8"/>
      <c r="M3" s="1"/>
      <c r="N3" s="1"/>
      <c r="O3" s="7"/>
      <c r="P3" s="8"/>
      <c r="Q3" s="10"/>
      <c r="R3" s="11"/>
      <c r="S3" s="1"/>
      <c r="T3" s="1"/>
    </row>
    <row r="4" spans="2:20" ht="18.75" thickBot="1" x14ac:dyDescent="0.3">
      <c r="B4" s="12"/>
      <c r="C4" s="12"/>
      <c r="D4" s="12"/>
      <c r="E4" s="13"/>
      <c r="F4" s="12"/>
      <c r="G4" s="12"/>
      <c r="H4" s="13"/>
      <c r="I4" s="12"/>
      <c r="J4" s="13"/>
      <c r="K4" s="13"/>
      <c r="L4" s="13"/>
      <c r="M4" s="12"/>
      <c r="N4" s="12"/>
      <c r="O4" s="12"/>
      <c r="P4" s="13"/>
      <c r="Q4" s="13"/>
      <c r="R4" s="13"/>
      <c r="S4" s="12"/>
      <c r="T4" s="12"/>
    </row>
    <row r="5" spans="2:20" ht="15.75" customHeight="1" thickTop="1" x14ac:dyDescent="0.2">
      <c r="B5" s="14" t="str">
        <f>'[1]2A'!B5</f>
        <v>JURISDICTION</v>
      </c>
      <c r="C5" s="15" t="str">
        <f>'[1]2A'!C5</f>
        <v>YEAR TO DATE FEBRUARY</v>
      </c>
      <c r="D5" s="16"/>
      <c r="E5" s="16"/>
      <c r="F5" s="16"/>
      <c r="G5" s="16"/>
      <c r="H5" s="17"/>
      <c r="I5" s="18" t="str">
        <f>'[1]2A'!I5</f>
        <v>TOTAL HOUSING UNITS</v>
      </c>
      <c r="J5" s="19"/>
      <c r="K5" s="19"/>
      <c r="L5" s="19"/>
      <c r="M5" s="19"/>
      <c r="N5" s="20"/>
      <c r="O5" s="21" t="str">
        <f>'[1]2A'!O5</f>
        <v>SINGLE-FAMILY UNITS</v>
      </c>
      <c r="P5" s="21"/>
      <c r="Q5" s="21"/>
      <c r="R5" s="21"/>
      <c r="S5" s="21"/>
      <c r="T5" s="22"/>
    </row>
    <row r="6" spans="2:20" ht="15" customHeight="1" x14ac:dyDescent="0.2">
      <c r="B6" s="23"/>
      <c r="C6" s="24"/>
      <c r="D6" s="25"/>
      <c r="E6" s="25"/>
      <c r="F6" s="25"/>
      <c r="G6" s="25"/>
      <c r="H6" s="26"/>
      <c r="I6" s="27"/>
      <c r="J6" s="28"/>
      <c r="K6" s="28"/>
      <c r="L6" s="28"/>
      <c r="M6" s="28"/>
      <c r="N6" s="29"/>
      <c r="O6" s="30"/>
      <c r="P6" s="30"/>
      <c r="Q6" s="30"/>
      <c r="R6" s="30"/>
      <c r="S6" s="30"/>
      <c r="T6" s="31"/>
    </row>
    <row r="7" spans="2:20" ht="15.75" customHeight="1" thickBot="1" x14ac:dyDescent="0.25">
      <c r="B7" s="23"/>
      <c r="C7" s="32"/>
      <c r="D7" s="33"/>
      <c r="E7" s="33"/>
      <c r="F7" s="33"/>
      <c r="G7" s="33"/>
      <c r="H7" s="34"/>
      <c r="I7" s="27"/>
      <c r="J7" s="28"/>
      <c r="K7" s="28"/>
      <c r="L7" s="28"/>
      <c r="M7" s="28"/>
      <c r="N7" s="29"/>
      <c r="O7" s="30"/>
      <c r="P7" s="30"/>
      <c r="Q7" s="30"/>
      <c r="R7" s="30"/>
      <c r="S7" s="30"/>
      <c r="T7" s="31"/>
    </row>
    <row r="8" spans="2:20" ht="15" customHeight="1" x14ac:dyDescent="0.2">
      <c r="B8" s="23"/>
      <c r="C8" s="35" t="str">
        <f>[2]FEB24!AI91</f>
        <v>2024</v>
      </c>
      <c r="D8" s="36"/>
      <c r="E8" s="36"/>
      <c r="F8" s="36" t="str">
        <f>[2]FEB24!AL91</f>
        <v>2023</v>
      </c>
      <c r="G8" s="36"/>
      <c r="H8" s="37"/>
      <c r="I8" s="27"/>
      <c r="J8" s="28"/>
      <c r="K8" s="28"/>
      <c r="L8" s="28"/>
      <c r="M8" s="28"/>
      <c r="N8" s="29"/>
      <c r="O8" s="30"/>
      <c r="P8" s="30"/>
      <c r="Q8" s="30"/>
      <c r="R8" s="30"/>
      <c r="S8" s="30"/>
      <c r="T8" s="31"/>
    </row>
    <row r="9" spans="2:20" ht="15.75" customHeight="1" thickBot="1" x14ac:dyDescent="0.25">
      <c r="B9" s="23"/>
      <c r="C9" s="38"/>
      <c r="D9" s="39"/>
      <c r="E9" s="39"/>
      <c r="F9" s="39"/>
      <c r="G9" s="39"/>
      <c r="H9" s="40"/>
      <c r="I9" s="41"/>
      <c r="J9" s="42"/>
      <c r="K9" s="42"/>
      <c r="L9" s="42"/>
      <c r="M9" s="42"/>
      <c r="N9" s="43"/>
      <c r="O9" s="44"/>
      <c r="P9" s="44"/>
      <c r="Q9" s="44"/>
      <c r="R9" s="44"/>
      <c r="S9" s="44"/>
      <c r="T9" s="45"/>
    </row>
    <row r="10" spans="2:20" ht="15" customHeight="1" x14ac:dyDescent="0.2">
      <c r="B10" s="23"/>
      <c r="C10" s="46" t="str">
        <f>'[1]2A'!C10</f>
        <v>TOTAL</v>
      </c>
      <c r="D10" s="47" t="str">
        <f>'[1]2A'!D10</f>
        <v>SINGLE FAMILY</v>
      </c>
      <c r="E10" s="48" t="str">
        <f>'[1]2A'!E10</f>
        <v>Percent Single Family</v>
      </c>
      <c r="F10" s="49" t="str">
        <f>'[1]2A'!F10</f>
        <v>TOTAL</v>
      </c>
      <c r="G10" s="47" t="str">
        <f>'[1]2A'!G10</f>
        <v>SINGLE FAMILY</v>
      </c>
      <c r="H10" s="50" t="str">
        <f>'[1]2A'!H10</f>
        <v>Percent Single Family</v>
      </c>
      <c r="I10" s="46" t="str">
        <f>'[1]2A'!I10</f>
        <v>Change</v>
      </c>
      <c r="J10" s="49"/>
      <c r="K10" s="51" t="str">
        <f>'[1]2A'!K10</f>
        <v>State Percent</v>
      </c>
      <c r="L10" s="51"/>
      <c r="M10" s="49" t="str">
        <f>'[1]2A'!M10</f>
        <v>County Rank</v>
      </c>
      <c r="N10" s="52"/>
      <c r="O10" s="46" t="str">
        <f>'[1]2A'!O10</f>
        <v>Change</v>
      </c>
      <c r="P10" s="49"/>
      <c r="Q10" s="51" t="str">
        <f>'[1]2A'!Q10</f>
        <v>State Percent</v>
      </c>
      <c r="R10" s="51"/>
      <c r="S10" s="49" t="str">
        <f>'[1]2A'!S10</f>
        <v>County Rank</v>
      </c>
      <c r="T10" s="53"/>
    </row>
    <row r="11" spans="2:20" x14ac:dyDescent="0.2">
      <c r="B11" s="23"/>
      <c r="C11" s="27"/>
      <c r="D11" s="54"/>
      <c r="E11" s="55"/>
      <c r="F11" s="28"/>
      <c r="G11" s="54"/>
      <c r="H11" s="56"/>
      <c r="I11" s="57"/>
      <c r="J11" s="58"/>
      <c r="K11" s="59"/>
      <c r="L11" s="59"/>
      <c r="M11" s="58"/>
      <c r="N11" s="60"/>
      <c r="O11" s="57"/>
      <c r="P11" s="58"/>
      <c r="Q11" s="59"/>
      <c r="R11" s="59"/>
      <c r="S11" s="58"/>
      <c r="T11" s="61"/>
    </row>
    <row r="12" spans="2:20" ht="15" customHeight="1" x14ac:dyDescent="0.2">
      <c r="B12" s="23"/>
      <c r="C12" s="27"/>
      <c r="D12" s="54"/>
      <c r="E12" s="55"/>
      <c r="F12" s="28"/>
      <c r="G12" s="54"/>
      <c r="H12" s="56"/>
      <c r="I12" s="62" t="str">
        <f>'[1]2A'!I12</f>
        <v>Net</v>
      </c>
      <c r="J12" s="63" t="str">
        <f>'[1]2A'!J12</f>
        <v>Percent</v>
      </c>
      <c r="K12" s="64">
        <f>[2]FEB24!AQ95</f>
        <v>2024</v>
      </c>
      <c r="L12" s="64">
        <f>[2]FEB24!AR95</f>
        <v>2023</v>
      </c>
      <c r="M12" s="64">
        <f>[2]FEB24!AS95</f>
        <v>2024</v>
      </c>
      <c r="N12" s="65">
        <f>[2]FEB24!AT95</f>
        <v>2023</v>
      </c>
      <c r="O12" s="66" t="str">
        <f>[2]FEB24!AU95</f>
        <v>Net</v>
      </c>
      <c r="P12" s="67" t="str">
        <f>[2]FEB24!AV95</f>
        <v>Percent</v>
      </c>
      <c r="Q12" s="64">
        <f>[2]FEB24!AW95</f>
        <v>2024</v>
      </c>
      <c r="R12" s="64">
        <f>[2]FEB24!AX95</f>
        <v>2023</v>
      </c>
      <c r="S12" s="64">
        <f>[2]FEB24!AY95</f>
        <v>2024</v>
      </c>
      <c r="T12" s="68">
        <f>[2]FEB24!AZ95</f>
        <v>2023</v>
      </c>
    </row>
    <row r="13" spans="2:20" ht="15.75" customHeight="1" thickBot="1" x14ac:dyDescent="0.25">
      <c r="B13" s="69"/>
      <c r="C13" s="41"/>
      <c r="D13" s="70"/>
      <c r="E13" s="71"/>
      <c r="F13" s="42"/>
      <c r="G13" s="70"/>
      <c r="H13" s="72"/>
      <c r="I13" s="41"/>
      <c r="J13" s="73"/>
      <c r="K13" s="74"/>
      <c r="L13" s="74"/>
      <c r="M13" s="74"/>
      <c r="N13" s="75"/>
      <c r="O13" s="32"/>
      <c r="P13" s="76"/>
      <c r="Q13" s="74"/>
      <c r="R13" s="74"/>
      <c r="S13" s="74"/>
      <c r="T13" s="77"/>
    </row>
    <row r="14" spans="2:20" x14ac:dyDescent="0.2">
      <c r="B14" s="78"/>
      <c r="C14" s="79"/>
      <c r="D14" s="80"/>
      <c r="E14" s="81"/>
      <c r="F14" s="80"/>
      <c r="G14" s="80"/>
      <c r="H14" s="82"/>
      <c r="I14" s="83"/>
      <c r="J14" s="84"/>
      <c r="K14" s="84"/>
      <c r="L14" s="84"/>
      <c r="M14" s="85"/>
      <c r="N14" s="86"/>
      <c r="O14" s="87"/>
      <c r="P14" s="84"/>
      <c r="Q14" s="81"/>
      <c r="R14" s="88"/>
      <c r="S14" s="84"/>
      <c r="T14" s="89"/>
    </row>
    <row r="15" spans="2:20" ht="15.75" x14ac:dyDescent="0.25">
      <c r="B15" s="90" t="str">
        <f>[2]FEB24!AH98</f>
        <v>STATE OF MARYLAND (2)</v>
      </c>
      <c r="C15" s="91">
        <f>[2]FEB24!AI98</f>
        <v>2402</v>
      </c>
      <c r="D15" s="92">
        <f>[2]FEB24!AJ98</f>
        <v>1744</v>
      </c>
      <c r="E15" s="93">
        <f>[2]FEB24!AK98</f>
        <v>0.72606161532056623</v>
      </c>
      <c r="F15" s="92">
        <f>[2]FEB24!AL98</f>
        <v>3727</v>
      </c>
      <c r="G15" s="92">
        <f>[2]FEB24!AM98</f>
        <v>1561</v>
      </c>
      <c r="H15" s="94">
        <f>[2]FEB24!AN98</f>
        <v>0.41883552455057688</v>
      </c>
      <c r="I15" s="95">
        <f>[2]FEB24!AO98</f>
        <v>-1325</v>
      </c>
      <c r="J15" s="93">
        <f>[2]FEB24!AP98</f>
        <v>-0.35551381808425009</v>
      </c>
      <c r="K15" s="96">
        <f>[2]FEB24!AQ98</f>
        <v>1</v>
      </c>
      <c r="L15" s="96">
        <f>[2]FEB24!AR98</f>
        <v>1</v>
      </c>
      <c r="M15" s="97"/>
      <c r="N15" s="98"/>
      <c r="O15" s="99">
        <f>[2]FEB24!AU98</f>
        <v>183</v>
      </c>
      <c r="P15" s="96">
        <f>[2]FEB24!AV98</f>
        <v>0.11723254324151185</v>
      </c>
      <c r="Q15" s="96">
        <f>[2]FEB24!AW98</f>
        <v>1</v>
      </c>
      <c r="R15" s="96">
        <f>[2]FEB24!AX98</f>
        <v>1</v>
      </c>
      <c r="S15" s="100"/>
      <c r="T15" s="101"/>
    </row>
    <row r="16" spans="2:20" ht="15.75" x14ac:dyDescent="0.25">
      <c r="B16" s="102"/>
      <c r="C16" s="103"/>
      <c r="D16" s="104"/>
      <c r="E16" s="105"/>
      <c r="F16" s="104"/>
      <c r="G16" s="104"/>
      <c r="H16" s="106"/>
      <c r="I16" s="107"/>
      <c r="J16" s="108"/>
      <c r="K16" s="109"/>
      <c r="L16" s="109"/>
      <c r="M16" s="110"/>
      <c r="N16" s="111"/>
      <c r="O16" s="112"/>
      <c r="P16" s="109"/>
      <c r="Q16" s="109"/>
      <c r="R16" s="109"/>
      <c r="S16" s="113"/>
      <c r="T16" s="114"/>
    </row>
    <row r="17" spans="2:20" ht="15.75" x14ac:dyDescent="0.25">
      <c r="B17" s="115" t="str">
        <f>[2]FEB24!AH100</f>
        <v>STATE SUM OF MONTHLY REPORTING PIPs (3)</v>
      </c>
      <c r="C17" s="103">
        <f>[2]FEB24!AI100</f>
        <v>2402</v>
      </c>
      <c r="D17" s="104">
        <f>[2]FEB24!AJ100</f>
        <v>1744</v>
      </c>
      <c r="E17" s="108">
        <f>[2]FEB24!AK100</f>
        <v>0.72606161532056623</v>
      </c>
      <c r="F17" s="104">
        <f>[2]FEB24!AL100</f>
        <v>3727</v>
      </c>
      <c r="G17" s="104">
        <f>[2]FEB24!AM100</f>
        <v>1561</v>
      </c>
      <c r="H17" s="116">
        <f>[2]FEB24!AN100</f>
        <v>0.41883552455057688</v>
      </c>
      <c r="I17" s="107">
        <f>[2]FEB24!AO100</f>
        <v>-1325</v>
      </c>
      <c r="J17" s="108">
        <f>[2]FEB24!AP100</f>
        <v>-0.35551381808425009</v>
      </c>
      <c r="K17" s="109">
        <f>[2]FEB24!AQ100</f>
        <v>1</v>
      </c>
      <c r="L17" s="109">
        <f>[2]FEB24!AR100</f>
        <v>1</v>
      </c>
      <c r="M17" s="110"/>
      <c r="N17" s="98"/>
      <c r="O17" s="107">
        <f>[2]FEB24!AU100</f>
        <v>183</v>
      </c>
      <c r="P17" s="108">
        <f>[2]FEB24!AV100</f>
        <v>0.11723254324151185</v>
      </c>
      <c r="Q17" s="108">
        <f>[2]FEB24!AW100</f>
        <v>1</v>
      </c>
      <c r="R17" s="108">
        <f>[2]FEB24!AX100</f>
        <v>1</v>
      </c>
      <c r="S17" s="100"/>
      <c r="T17" s="101"/>
    </row>
    <row r="18" spans="2:20" ht="15.75" x14ac:dyDescent="0.25">
      <c r="B18" s="102"/>
      <c r="C18" s="103"/>
      <c r="D18" s="104"/>
      <c r="E18" s="105"/>
      <c r="F18" s="104"/>
      <c r="G18" s="104"/>
      <c r="H18" s="106"/>
      <c r="I18" s="107"/>
      <c r="J18" s="108"/>
      <c r="K18" s="109"/>
      <c r="L18" s="109"/>
      <c r="M18" s="110"/>
      <c r="N18" s="111"/>
      <c r="O18" s="112"/>
      <c r="P18" s="109"/>
      <c r="Q18" s="109"/>
      <c r="R18" s="109"/>
      <c r="S18" s="113"/>
      <c r="T18" s="114"/>
    </row>
    <row r="19" spans="2:20" ht="15.75" x14ac:dyDescent="0.25">
      <c r="B19" s="102" t="str">
        <f>[2]FEB24!AH102</f>
        <v>SUBURBAN COUNTIES</v>
      </c>
      <c r="C19" s="117">
        <f>[2]FEB24!AI102</f>
        <v>2149</v>
      </c>
      <c r="D19" s="118">
        <f>[2]FEB24!AJ102</f>
        <v>1570</v>
      </c>
      <c r="E19" s="108">
        <f>[2]FEB24!AK102</f>
        <v>0.73057235923685437</v>
      </c>
      <c r="F19" s="118">
        <f>[2]FEB24!AL102</f>
        <v>2644</v>
      </c>
      <c r="G19" s="118">
        <f>[2]FEB24!AM102</f>
        <v>1408</v>
      </c>
      <c r="H19" s="116">
        <f>[2]FEB24!AN102</f>
        <v>0.53252647503782147</v>
      </c>
      <c r="I19" s="107">
        <f>[2]FEB24!AO102</f>
        <v>-495</v>
      </c>
      <c r="J19" s="108">
        <f>[2]FEB24!AP102</f>
        <v>-0.18721633888048411</v>
      </c>
      <c r="K19" s="109">
        <f>[2]FEB24!AQ102</f>
        <v>0.89467110741049127</v>
      </c>
      <c r="L19" s="109">
        <f>[2]FEB24!AR102</f>
        <v>0.70941776227528841</v>
      </c>
      <c r="M19" s="110"/>
      <c r="N19" s="98"/>
      <c r="O19" s="107">
        <f>[2]FEB24!AU102</f>
        <v>162</v>
      </c>
      <c r="P19" s="108">
        <f>[2]FEB24!AV102</f>
        <v>0.11505681818181818</v>
      </c>
      <c r="Q19" s="108">
        <f>[2]FEB24!AW102</f>
        <v>0.90022935779816515</v>
      </c>
      <c r="R19" s="108">
        <f>[2]FEB24!AX102</f>
        <v>0.90198590647021137</v>
      </c>
      <c r="S19" s="100"/>
      <c r="T19" s="101"/>
    </row>
    <row r="20" spans="2:20" ht="15.75" x14ac:dyDescent="0.25">
      <c r="B20" s="119" t="str">
        <f>[2]FEB24!AH103</f>
        <v xml:space="preserve">    INNER SUBURBAN COUNTIES (4)</v>
      </c>
      <c r="C20" s="120">
        <f>[2]FEB24!AI103</f>
        <v>1188</v>
      </c>
      <c r="D20" s="121">
        <f>[2]FEB24!AJ103</f>
        <v>711</v>
      </c>
      <c r="E20" s="108">
        <f>[2]FEB24!AK103</f>
        <v>0.59848484848484851</v>
      </c>
      <c r="F20" s="121">
        <f>[2]FEB24!AL103</f>
        <v>808</v>
      </c>
      <c r="G20" s="121">
        <f>[2]FEB24!AM103</f>
        <v>632</v>
      </c>
      <c r="H20" s="116">
        <f>[2]FEB24!AN103</f>
        <v>0.78217821782178221</v>
      </c>
      <c r="I20" s="107">
        <f>[2]FEB24!AO103</f>
        <v>380</v>
      </c>
      <c r="J20" s="108">
        <f>[2]FEB24!AP103</f>
        <v>0.47029702970297027</v>
      </c>
      <c r="K20" s="109">
        <f>[2]FEB24!AQ103</f>
        <v>0.49458784346378021</v>
      </c>
      <c r="L20" s="109">
        <f>[2]FEB24!AR103</f>
        <v>0.21679635095250871</v>
      </c>
      <c r="M20" s="122"/>
      <c r="N20" s="123"/>
      <c r="O20" s="107">
        <f>[2]FEB24!AU103</f>
        <v>79</v>
      </c>
      <c r="P20" s="108">
        <f>[2]FEB24!AV103</f>
        <v>0.125</v>
      </c>
      <c r="Q20" s="108">
        <f>[2]FEB24!AW103</f>
        <v>0.40768348623853212</v>
      </c>
      <c r="R20" s="108">
        <f>[2]FEB24!AX103</f>
        <v>0.4048686739269699</v>
      </c>
      <c r="S20" s="113"/>
      <c r="T20" s="114"/>
    </row>
    <row r="21" spans="2:20" ht="15.75" x14ac:dyDescent="0.25">
      <c r="B21" s="119" t="str">
        <f>[2]FEB24!AH104</f>
        <v xml:space="preserve">    OUTER SUBURBAN COUNTIES (5)</v>
      </c>
      <c r="C21" s="120">
        <f>[2]FEB24!AI104</f>
        <v>885</v>
      </c>
      <c r="D21" s="121">
        <f>[2]FEB24!AJ104</f>
        <v>795</v>
      </c>
      <c r="E21" s="108">
        <f>[2]FEB24!AK104</f>
        <v>0.89830508474576276</v>
      </c>
      <c r="F21" s="121">
        <f>[2]FEB24!AL104</f>
        <v>1740</v>
      </c>
      <c r="G21" s="121">
        <f>[2]FEB24!AM104</f>
        <v>680</v>
      </c>
      <c r="H21" s="116">
        <f>[2]FEB24!AN104</f>
        <v>0.39080459770114945</v>
      </c>
      <c r="I21" s="107">
        <f>[2]FEB24!AO104</f>
        <v>-855</v>
      </c>
      <c r="J21" s="108">
        <f>[2]FEB24!AP104</f>
        <v>-0.49137931034482757</v>
      </c>
      <c r="K21" s="109">
        <f>[2]FEB24!AQ104</f>
        <v>0.36844296419650291</v>
      </c>
      <c r="L21" s="109">
        <f>[2]FEB24!AR104</f>
        <v>0.46686342903139255</v>
      </c>
      <c r="M21" s="122"/>
      <c r="N21" s="123"/>
      <c r="O21" s="107">
        <f>[2]FEB24!AU104</f>
        <v>115</v>
      </c>
      <c r="P21" s="108">
        <f>[2]FEB24!AV104</f>
        <v>0.16911764705882354</v>
      </c>
      <c r="Q21" s="108">
        <f>[2]FEB24!AW104</f>
        <v>0.45584862385321101</v>
      </c>
      <c r="R21" s="108">
        <f>[2]FEB24!AX104</f>
        <v>0.43561819346572711</v>
      </c>
      <c r="S21" s="113"/>
      <c r="T21" s="114"/>
    </row>
    <row r="22" spans="2:20" ht="15.75" x14ac:dyDescent="0.25">
      <c r="B22" s="119" t="str">
        <f>[2]FEB24!AH105</f>
        <v xml:space="preserve">    EXURBAN COUNTIES(6)</v>
      </c>
      <c r="C22" s="120">
        <f>[2]FEB24!AI105</f>
        <v>76</v>
      </c>
      <c r="D22" s="121">
        <f>[2]FEB24!AJ105</f>
        <v>64</v>
      </c>
      <c r="E22" s="108">
        <f>[2]FEB24!AK105</f>
        <v>0.84210526315789469</v>
      </c>
      <c r="F22" s="121">
        <f>[2]FEB24!AL105</f>
        <v>96</v>
      </c>
      <c r="G22" s="121">
        <f>[2]FEB24!AM105</f>
        <v>96</v>
      </c>
      <c r="H22" s="116">
        <f>[2]FEB24!AN105</f>
        <v>1</v>
      </c>
      <c r="I22" s="107">
        <f>[2]FEB24!AO105</f>
        <v>-20</v>
      </c>
      <c r="J22" s="108">
        <f>[2]FEB24!AP105</f>
        <v>-0.20833333333333334</v>
      </c>
      <c r="K22" s="109">
        <f>[2]FEB24!AQ105</f>
        <v>3.1640299750208163E-2</v>
      </c>
      <c r="L22" s="109">
        <f>[2]FEB24!AR105</f>
        <v>2.5757982291387174E-2</v>
      </c>
      <c r="M22" s="122"/>
      <c r="N22" s="123"/>
      <c r="O22" s="107">
        <f>[2]FEB24!AU105</f>
        <v>-32</v>
      </c>
      <c r="P22" s="108">
        <f>[2]FEB24!AV105</f>
        <v>-0.33333333333333331</v>
      </c>
      <c r="Q22" s="108">
        <f>[2]FEB24!AW105</f>
        <v>3.669724770642202E-2</v>
      </c>
      <c r="R22" s="108">
        <f>[2]FEB24!AX105</f>
        <v>6.1499039077514417E-2</v>
      </c>
      <c r="S22" s="113"/>
      <c r="T22" s="114"/>
    </row>
    <row r="23" spans="2:20" ht="15.75" x14ac:dyDescent="0.25">
      <c r="B23" s="102" t="str">
        <f>[2]FEB24!AH106</f>
        <v>STATE BALANCE</v>
      </c>
      <c r="C23" s="117">
        <f>[2]FEB24!AI106</f>
        <v>253</v>
      </c>
      <c r="D23" s="118">
        <f>[2]FEB24!AJ106</f>
        <v>174</v>
      </c>
      <c r="E23" s="108">
        <f>[2]FEB24!AK106</f>
        <v>0.68774703557312256</v>
      </c>
      <c r="F23" s="118">
        <f>[2]FEB24!AL106</f>
        <v>1083</v>
      </c>
      <c r="G23" s="118">
        <f>[2]FEB24!AM106</f>
        <v>153</v>
      </c>
      <c r="H23" s="116">
        <f>[2]FEB24!AN106</f>
        <v>0.14127423822714683</v>
      </c>
      <c r="I23" s="107">
        <f>[2]FEB24!AO106</f>
        <v>-830</v>
      </c>
      <c r="J23" s="108">
        <f>[2]FEB24!AP106</f>
        <v>-0.76638965835641737</v>
      </c>
      <c r="K23" s="109">
        <f>[2]FEB24!AQ106</f>
        <v>0.10532889258950874</v>
      </c>
      <c r="L23" s="109">
        <f>[2]FEB24!AR106</f>
        <v>0.29058223772471159</v>
      </c>
      <c r="M23" s="122"/>
      <c r="N23" s="124"/>
      <c r="O23" s="107">
        <f>[2]FEB24!AU106</f>
        <v>21</v>
      </c>
      <c r="P23" s="108">
        <f>[2]FEB24!AV106</f>
        <v>0.13725490196078433</v>
      </c>
      <c r="Q23" s="108">
        <f>[2]FEB24!AW106</f>
        <v>9.9770642201834861E-2</v>
      </c>
      <c r="R23" s="108">
        <f>[2]FEB24!AX106</f>
        <v>9.8014093529788598E-2</v>
      </c>
      <c r="S23" s="100"/>
      <c r="T23" s="101"/>
    </row>
    <row r="24" spans="2:20" ht="15.75" x14ac:dyDescent="0.25">
      <c r="B24" s="119" t="str">
        <f>[2]FEB24!AH107</f>
        <v xml:space="preserve">     URBAN (7)</v>
      </c>
      <c r="C24" s="120">
        <f>[2]FEB24!AI107</f>
        <v>96</v>
      </c>
      <c r="D24" s="121">
        <f>[2]FEB24!AJ107</f>
        <v>27</v>
      </c>
      <c r="E24" s="108">
        <f>[2]FEB24!AK107</f>
        <v>0.28125</v>
      </c>
      <c r="F24" s="121">
        <f>[2]FEB24!AL107</f>
        <v>942</v>
      </c>
      <c r="G24" s="121">
        <f>[2]FEB24!AM107</f>
        <v>25</v>
      </c>
      <c r="H24" s="116">
        <f>[2]FEB24!AN107</f>
        <v>2.6539278131634821E-2</v>
      </c>
      <c r="I24" s="107">
        <f>[2]FEB24!AO107</f>
        <v>-846</v>
      </c>
      <c r="J24" s="108">
        <f>[2]FEB24!AP107</f>
        <v>-0.89808917197452232</v>
      </c>
      <c r="K24" s="109">
        <f>[2]FEB24!AQ107</f>
        <v>3.996669442131557E-2</v>
      </c>
      <c r="L24" s="109">
        <f>[2]FEB24!AR107</f>
        <v>0.25275020123423664</v>
      </c>
      <c r="M24" s="122"/>
      <c r="N24" s="123"/>
      <c r="O24" s="107">
        <f>[2]FEB24!AU107</f>
        <v>2</v>
      </c>
      <c r="P24" s="108">
        <f>[2]FEB24!AV107</f>
        <v>0.08</v>
      </c>
      <c r="Q24" s="108">
        <f>[2]FEB24!AW107</f>
        <v>1.548165137614679E-2</v>
      </c>
      <c r="R24" s="108">
        <f>[2]FEB24!AX107</f>
        <v>1.6015374759769378E-2</v>
      </c>
      <c r="S24" s="113"/>
      <c r="T24" s="114"/>
    </row>
    <row r="25" spans="2:20" ht="15.75" x14ac:dyDescent="0.25">
      <c r="B25" s="119" t="str">
        <f>[2]FEB24!AH108</f>
        <v xml:space="preserve">     NON SUBURBAN (8)</v>
      </c>
      <c r="C25" s="125">
        <f>[2]FEB24!AI108</f>
        <v>157</v>
      </c>
      <c r="D25" s="126">
        <f>[2]FEB24!AJ108</f>
        <v>147</v>
      </c>
      <c r="E25" s="108">
        <f>[2]FEB24!AK108</f>
        <v>0.93630573248407645</v>
      </c>
      <c r="F25" s="126">
        <f>[2]FEB24!AL108</f>
        <v>141</v>
      </c>
      <c r="G25" s="126">
        <f>[2]FEB24!AM108</f>
        <v>128</v>
      </c>
      <c r="H25" s="116">
        <f>[2]FEB24!AN108</f>
        <v>0.90780141843971629</v>
      </c>
      <c r="I25" s="107">
        <f>[2]FEB24!AO108</f>
        <v>16</v>
      </c>
      <c r="J25" s="108">
        <f>[2]FEB24!AP108</f>
        <v>0.11347517730496454</v>
      </c>
      <c r="K25" s="109">
        <f>[2]FEB24!AQ108</f>
        <v>6.5362198168193178E-2</v>
      </c>
      <c r="L25" s="109">
        <f>[2]FEB24!AR108</f>
        <v>3.783203649047491E-2</v>
      </c>
      <c r="M25" s="127"/>
      <c r="N25" s="128"/>
      <c r="O25" s="107">
        <f>[2]FEB24!AU108</f>
        <v>19</v>
      </c>
      <c r="P25" s="108">
        <f>[2]FEB24!AV108</f>
        <v>0.1484375</v>
      </c>
      <c r="Q25" s="108">
        <f>[2]FEB24!AW108</f>
        <v>8.4288990825688068E-2</v>
      </c>
      <c r="R25" s="108">
        <f>[2]FEB24!AX108</f>
        <v>8.1998718770019213E-2</v>
      </c>
      <c r="S25" s="129"/>
      <c r="T25" s="130"/>
    </row>
    <row r="26" spans="2:20" ht="15.75" x14ac:dyDescent="0.25">
      <c r="B26" s="119"/>
      <c r="C26" s="125"/>
      <c r="D26" s="131"/>
      <c r="E26" s="105"/>
      <c r="F26" s="127"/>
      <c r="G26" s="131"/>
      <c r="H26" s="106"/>
      <c r="I26" s="107"/>
      <c r="J26" s="108"/>
      <c r="K26" s="105"/>
      <c r="L26" s="105"/>
      <c r="M26" s="127"/>
      <c r="N26" s="128"/>
      <c r="O26" s="112"/>
      <c r="P26" s="109"/>
      <c r="Q26" s="109"/>
      <c r="R26" s="109"/>
      <c r="S26" s="129"/>
      <c r="T26" s="130"/>
    </row>
    <row r="27" spans="2:20" ht="15.75" x14ac:dyDescent="0.25">
      <c r="B27" s="132" t="str">
        <f>[2]FEB24!AH110</f>
        <v xml:space="preserve">  BALTIMORE REGION</v>
      </c>
      <c r="C27" s="103">
        <f>[2]FEB24!AI110</f>
        <v>678</v>
      </c>
      <c r="D27" s="104">
        <f>[2]FEB24!AJ110</f>
        <v>531</v>
      </c>
      <c r="E27" s="108">
        <f>[2]FEB24!AK110</f>
        <v>0.7831858407079646</v>
      </c>
      <c r="F27" s="104">
        <f>[2]FEB24!AL110</f>
        <v>2163</v>
      </c>
      <c r="G27" s="104">
        <f>[2]FEB24!AM110</f>
        <v>588</v>
      </c>
      <c r="H27" s="116">
        <f>[2]FEB24!AN110</f>
        <v>0.27184466019417475</v>
      </c>
      <c r="I27" s="107">
        <f>[2]FEB24!AO110</f>
        <v>-1485</v>
      </c>
      <c r="J27" s="108">
        <f>[2]FEB24!AP110</f>
        <v>-0.6865464632454924</v>
      </c>
      <c r="K27" s="109">
        <f>[2]FEB24!AQ110</f>
        <v>0.28226477935054123</v>
      </c>
      <c r="L27" s="109">
        <f>[2]FEB24!AR110</f>
        <v>0.5803595385028173</v>
      </c>
      <c r="M27" s="133"/>
      <c r="N27" s="124"/>
      <c r="O27" s="107">
        <f>[2]FEB24!AU110</f>
        <v>-57</v>
      </c>
      <c r="P27" s="108">
        <f>[2]FEB24!AV110</f>
        <v>-9.6938775510204078E-2</v>
      </c>
      <c r="Q27" s="108">
        <f>[2]FEB24!AW110</f>
        <v>0.3044724770642202</v>
      </c>
      <c r="R27" s="108">
        <f>[2]FEB24!AX110</f>
        <v>0.37668161434977576</v>
      </c>
      <c r="S27" s="100"/>
      <c r="T27" s="101"/>
    </row>
    <row r="28" spans="2:20" ht="15.75" x14ac:dyDescent="0.25">
      <c r="B28" s="134" t="str">
        <f>[2]FEB24!AH111</f>
        <v xml:space="preserve">   ANNE ARUNDEL</v>
      </c>
      <c r="C28" s="135">
        <f>[2]FEB24!AI111</f>
        <v>284</v>
      </c>
      <c r="D28" s="136">
        <f>[2]FEB24!AJ111</f>
        <v>206</v>
      </c>
      <c r="E28" s="108">
        <f>[2]FEB24!AK111</f>
        <v>0.72535211267605637</v>
      </c>
      <c r="F28" s="136">
        <f>[2]FEB24!AL111</f>
        <v>292</v>
      </c>
      <c r="G28" s="136">
        <f>[2]FEB24!AM111</f>
        <v>161</v>
      </c>
      <c r="H28" s="116">
        <f>[2]FEB24!AN111</f>
        <v>0.55136986301369861</v>
      </c>
      <c r="I28" s="107">
        <f>[2]FEB24!AO111</f>
        <v>-8</v>
      </c>
      <c r="J28" s="108">
        <f>[2]FEB24!AP111</f>
        <v>-2.7397260273972601E-2</v>
      </c>
      <c r="K28" s="109">
        <f>[2]FEB24!AQ111</f>
        <v>0.11823480432972523</v>
      </c>
      <c r="L28" s="109">
        <f>[2]FEB24!AR111</f>
        <v>7.8347196136302658E-2</v>
      </c>
      <c r="M28" s="110">
        <f>[2]FEB24!AS111</f>
        <v>2</v>
      </c>
      <c r="N28" s="137">
        <f>[2]FEB24!AT111</f>
        <v>4</v>
      </c>
      <c r="O28" s="107">
        <f>[2]FEB24!AU111</f>
        <v>45</v>
      </c>
      <c r="P28" s="108">
        <f>[2]FEB24!AV111</f>
        <v>0.27950310559006208</v>
      </c>
      <c r="Q28" s="108">
        <f>[2]FEB24!AW111</f>
        <v>0.11811926605504587</v>
      </c>
      <c r="R28" s="108">
        <f>[2]FEB24!AX111</f>
        <v>0.1031390134529148</v>
      </c>
      <c r="S28" s="110">
        <f>[2]FEB24!AY111</f>
        <v>4</v>
      </c>
      <c r="T28" s="138">
        <f>[2]FEB24!AZ111</f>
        <v>2</v>
      </c>
    </row>
    <row r="29" spans="2:20" ht="15.75" x14ac:dyDescent="0.25">
      <c r="B29" s="134" t="str">
        <f>[2]FEB24!AH112</f>
        <v xml:space="preserve">   BALTIMORE COUNTY</v>
      </c>
      <c r="C29" s="135">
        <f>[2]FEB24!AI112</f>
        <v>70</v>
      </c>
      <c r="D29" s="136">
        <f>[2]FEB24!AJ112</f>
        <v>70</v>
      </c>
      <c r="E29" s="108">
        <f>[2]FEB24!AK112</f>
        <v>1</v>
      </c>
      <c r="F29" s="136">
        <f>[2]FEB24!AL112</f>
        <v>136</v>
      </c>
      <c r="G29" s="136">
        <f>[2]FEB24!AM112</f>
        <v>136</v>
      </c>
      <c r="H29" s="116">
        <f>[2]FEB24!AN112</f>
        <v>1</v>
      </c>
      <c r="I29" s="107">
        <f>[2]FEB24!AO112</f>
        <v>-66</v>
      </c>
      <c r="J29" s="108">
        <f>[2]FEB24!AP112</f>
        <v>-0.48529411764705882</v>
      </c>
      <c r="K29" s="109">
        <f>[2]FEB24!AQ112</f>
        <v>2.9142381348875937E-2</v>
      </c>
      <c r="L29" s="109">
        <f>[2]FEB24!AR112</f>
        <v>3.6490474912798498E-2</v>
      </c>
      <c r="M29" s="110">
        <f>[2]FEB24!AS112</f>
        <v>10</v>
      </c>
      <c r="N29" s="137">
        <f>[2]FEB24!AT112</f>
        <v>8</v>
      </c>
      <c r="O29" s="107">
        <f>[2]FEB24!AU112</f>
        <v>-66</v>
      </c>
      <c r="P29" s="108">
        <f>[2]FEB24!AV112</f>
        <v>-0.48529411764705882</v>
      </c>
      <c r="Q29" s="108">
        <f>[2]FEB24!AW112</f>
        <v>4.0137614678899085E-2</v>
      </c>
      <c r="R29" s="108">
        <f>[2]FEB24!AX112</f>
        <v>8.7123638693145419E-2</v>
      </c>
      <c r="S29" s="110">
        <f>[2]FEB24!AY112</f>
        <v>9</v>
      </c>
      <c r="T29" s="138">
        <f>[2]FEB24!AZ112</f>
        <v>5</v>
      </c>
    </row>
    <row r="30" spans="2:20" ht="15.75" x14ac:dyDescent="0.25">
      <c r="B30" s="134" t="str">
        <f>[2]FEB24!AH113</f>
        <v xml:space="preserve">   CARROLL</v>
      </c>
      <c r="C30" s="135">
        <f>[2]FEB24!AI113</f>
        <v>14</v>
      </c>
      <c r="D30" s="136">
        <f>[2]FEB24!AJ113</f>
        <v>14</v>
      </c>
      <c r="E30" s="108">
        <f>[2]FEB24!AK113</f>
        <v>1</v>
      </c>
      <c r="F30" s="136">
        <f>[2]FEB24!AL113</f>
        <v>28</v>
      </c>
      <c r="G30" s="136">
        <f>[2]FEB24!AM113</f>
        <v>28</v>
      </c>
      <c r="H30" s="116">
        <f>[2]FEB24!AN113</f>
        <v>1</v>
      </c>
      <c r="I30" s="107">
        <f>[2]FEB24!AO113</f>
        <v>-14</v>
      </c>
      <c r="J30" s="108">
        <f>[2]FEB24!AP113</f>
        <v>-0.5</v>
      </c>
      <c r="K30" s="109">
        <f>[2]FEB24!AQ113</f>
        <v>5.8284762697751874E-3</v>
      </c>
      <c r="L30" s="109">
        <f>[2]FEB24!AR113</f>
        <v>7.512744834987926E-3</v>
      </c>
      <c r="M30" s="110">
        <f>[2]FEB24!AS113</f>
        <v>17</v>
      </c>
      <c r="N30" s="137">
        <f>[2]FEB24!AT113</f>
        <v>16</v>
      </c>
      <c r="O30" s="107">
        <f>[2]FEB24!AU113</f>
        <v>-14</v>
      </c>
      <c r="P30" s="108">
        <f>[2]FEB24!AV113</f>
        <v>-0.5</v>
      </c>
      <c r="Q30" s="108">
        <f>[2]FEB24!AW113</f>
        <v>8.027522935779817E-3</v>
      </c>
      <c r="R30" s="108">
        <f>[2]FEB24!AX113</f>
        <v>1.7937219730941704E-2</v>
      </c>
      <c r="S30" s="110">
        <f>[2]FEB24!AY113</f>
        <v>17</v>
      </c>
      <c r="T30" s="138">
        <f>[2]FEB24!AZ113</f>
        <v>15</v>
      </c>
    </row>
    <row r="31" spans="2:20" ht="15.75" x14ac:dyDescent="0.25">
      <c r="B31" s="134" t="str">
        <f>[2]FEB24!AH114</f>
        <v xml:space="preserve">   HARFORD</v>
      </c>
      <c r="C31" s="135">
        <f>[2]FEB24!AI114</f>
        <v>86</v>
      </c>
      <c r="D31" s="136">
        <f>[2]FEB24!AJ114</f>
        <v>86</v>
      </c>
      <c r="E31" s="108">
        <f>[2]FEB24!AK114</f>
        <v>1</v>
      </c>
      <c r="F31" s="136">
        <f>[2]FEB24!AL114</f>
        <v>511</v>
      </c>
      <c r="G31" s="136">
        <f>[2]FEB24!AM114</f>
        <v>139</v>
      </c>
      <c r="H31" s="116">
        <f>[2]FEB24!AN114</f>
        <v>0.2720156555772994</v>
      </c>
      <c r="I31" s="107">
        <f>[2]FEB24!AO114</f>
        <v>-425</v>
      </c>
      <c r="J31" s="108">
        <f>[2]FEB24!AP114</f>
        <v>-0.83170254403131116</v>
      </c>
      <c r="K31" s="109">
        <f>[2]FEB24!AQ114</f>
        <v>3.5803497085761866E-2</v>
      </c>
      <c r="L31" s="109">
        <f>[2]FEB24!AR114</f>
        <v>0.13710759323852964</v>
      </c>
      <c r="M31" s="110">
        <f>[2]FEB24!AS114</f>
        <v>8</v>
      </c>
      <c r="N31" s="137">
        <f>[2]FEB24!AT114</f>
        <v>3</v>
      </c>
      <c r="O31" s="107">
        <f>[2]FEB24!AU114</f>
        <v>-53</v>
      </c>
      <c r="P31" s="108">
        <f>[2]FEB24!AV114</f>
        <v>-0.38129496402877699</v>
      </c>
      <c r="Q31" s="108">
        <f>[2]FEB24!AW114</f>
        <v>4.931192660550459E-2</v>
      </c>
      <c r="R31" s="108">
        <f>[2]FEB24!AX114</f>
        <v>8.9045483664317748E-2</v>
      </c>
      <c r="S31" s="110">
        <f>[2]FEB24!AY114</f>
        <v>7</v>
      </c>
      <c r="T31" s="138">
        <f>[2]FEB24!AZ114</f>
        <v>4</v>
      </c>
    </row>
    <row r="32" spans="2:20" ht="15.75" x14ac:dyDescent="0.25">
      <c r="B32" s="134" t="str">
        <f>[2]FEB24!AH115</f>
        <v xml:space="preserve">   HOWARD </v>
      </c>
      <c r="C32" s="135">
        <f>[2]FEB24!AI115</f>
        <v>128</v>
      </c>
      <c r="D32" s="136">
        <f>[2]FEB24!AJ115</f>
        <v>128</v>
      </c>
      <c r="E32" s="108">
        <f>[2]FEB24!AK115</f>
        <v>1</v>
      </c>
      <c r="F32" s="136">
        <f>[2]FEB24!AL115</f>
        <v>254</v>
      </c>
      <c r="G32" s="136">
        <f>[2]FEB24!AM115</f>
        <v>99</v>
      </c>
      <c r="H32" s="116">
        <f>[2]FEB24!AN115</f>
        <v>0.38976377952755903</v>
      </c>
      <c r="I32" s="107">
        <f>[2]FEB24!AO115</f>
        <v>-126</v>
      </c>
      <c r="J32" s="108">
        <f>[2]FEB24!AP115</f>
        <v>-0.49606299212598426</v>
      </c>
      <c r="K32" s="109">
        <f>[2]FEB24!AQ115</f>
        <v>5.3288925895087429E-2</v>
      </c>
      <c r="L32" s="109">
        <f>[2]FEB24!AR115</f>
        <v>6.8151328145961906E-2</v>
      </c>
      <c r="M32" s="110">
        <f>[2]FEB24!AS115</f>
        <v>6</v>
      </c>
      <c r="N32" s="137">
        <f>[2]FEB24!AT115</f>
        <v>6</v>
      </c>
      <c r="O32" s="107">
        <f>[2]FEB24!AU115</f>
        <v>29</v>
      </c>
      <c r="P32" s="108">
        <f>[2]FEB24!AV115</f>
        <v>0.29292929292929293</v>
      </c>
      <c r="Q32" s="108">
        <f>[2]FEB24!AW115</f>
        <v>7.3394495412844041E-2</v>
      </c>
      <c r="R32" s="108">
        <f>[2]FEB24!AX115</f>
        <v>6.3420884048686746E-2</v>
      </c>
      <c r="S32" s="110">
        <f>[2]FEB24!AY115</f>
        <v>6</v>
      </c>
      <c r="T32" s="138">
        <f>[2]FEB24!AZ115</f>
        <v>8</v>
      </c>
    </row>
    <row r="33" spans="2:20" ht="15.75" x14ac:dyDescent="0.25">
      <c r="B33" s="134" t="str">
        <f>[2]FEB24!AH116</f>
        <v xml:space="preserve">   BALTIMORE CITY</v>
      </c>
      <c r="C33" s="135">
        <f>[2]FEB24!AI116</f>
        <v>96</v>
      </c>
      <c r="D33" s="136">
        <f>[2]FEB24!AJ116</f>
        <v>27</v>
      </c>
      <c r="E33" s="108">
        <f>[2]FEB24!AK116</f>
        <v>0.28125</v>
      </c>
      <c r="F33" s="136">
        <f>[2]FEB24!AL116</f>
        <v>942</v>
      </c>
      <c r="G33" s="136">
        <f>[2]FEB24!AM116</f>
        <v>25</v>
      </c>
      <c r="H33" s="116">
        <f>[2]FEB24!AN116</f>
        <v>2.6539278131634821E-2</v>
      </c>
      <c r="I33" s="107">
        <f>[2]FEB24!AO116</f>
        <v>-846</v>
      </c>
      <c r="J33" s="108">
        <f>[2]FEB24!AP116</f>
        <v>-0.89808917197452232</v>
      </c>
      <c r="K33" s="109">
        <f>[2]FEB24!AQ116</f>
        <v>3.996669442131557E-2</v>
      </c>
      <c r="L33" s="109">
        <f>[2]FEB24!AR116</f>
        <v>0.25275020123423664</v>
      </c>
      <c r="M33" s="110">
        <f>[2]FEB24!AS116</f>
        <v>7</v>
      </c>
      <c r="N33" s="137">
        <f>[2]FEB24!AT116</f>
        <v>1</v>
      </c>
      <c r="O33" s="107">
        <f>[2]FEB24!AU116</f>
        <v>2</v>
      </c>
      <c r="P33" s="108">
        <f>[2]FEB24!AV116</f>
        <v>0.08</v>
      </c>
      <c r="Q33" s="108">
        <f>[2]FEB24!AW116</f>
        <v>1.548165137614679E-2</v>
      </c>
      <c r="R33" s="108">
        <f>[2]FEB24!AX116</f>
        <v>1.6015374759769378E-2</v>
      </c>
      <c r="S33" s="110">
        <f>[2]FEB24!AY116</f>
        <v>15</v>
      </c>
      <c r="T33" s="138">
        <f>[2]FEB24!AZ116</f>
        <v>16</v>
      </c>
    </row>
    <row r="34" spans="2:20" ht="13.5" customHeight="1" x14ac:dyDescent="0.25">
      <c r="B34" s="139"/>
      <c r="C34" s="135"/>
      <c r="D34" s="136"/>
      <c r="E34" s="105"/>
      <c r="F34" s="136"/>
      <c r="G34" s="136"/>
      <c r="H34" s="106"/>
      <c r="I34" s="95"/>
      <c r="J34" s="93"/>
      <c r="K34" s="96"/>
      <c r="L34" s="108"/>
      <c r="M34" s="110"/>
      <c r="N34" s="140"/>
      <c r="O34" s="112"/>
      <c r="P34" s="109"/>
      <c r="Q34" s="109"/>
      <c r="R34" s="109"/>
      <c r="S34" s="110"/>
      <c r="T34" s="141"/>
    </row>
    <row r="35" spans="2:20" ht="15.75" x14ac:dyDescent="0.25">
      <c r="B35" s="132" t="str">
        <f>[2]FEB24!AH118</f>
        <v xml:space="preserve">  SUBURBAN WASHINGTON</v>
      </c>
      <c r="C35" s="91">
        <f>[2]FEB24!AI118</f>
        <v>1092</v>
      </c>
      <c r="D35" s="92">
        <f>[2]FEB24!AJ118</f>
        <v>653</v>
      </c>
      <c r="E35" s="108">
        <f>[2]FEB24!AK118</f>
        <v>0.59798534798534797</v>
      </c>
      <c r="F35" s="92">
        <f>[2]FEB24!AL118</f>
        <v>926</v>
      </c>
      <c r="G35" s="92">
        <f>[2]FEB24!AM118</f>
        <v>482</v>
      </c>
      <c r="H35" s="116">
        <f>[2]FEB24!AN118</f>
        <v>0.52051835853131745</v>
      </c>
      <c r="I35" s="107">
        <f>[2]FEB24!AO118</f>
        <v>166</v>
      </c>
      <c r="J35" s="108">
        <f>[2]FEB24!AP118</f>
        <v>0.17926565874730022</v>
      </c>
      <c r="K35" s="109">
        <f>[2]FEB24!AQ118</f>
        <v>0.45462114904246459</v>
      </c>
      <c r="L35" s="109">
        <f>[2]FEB24!AR118</f>
        <v>0.24845720418567213</v>
      </c>
      <c r="M35" s="97"/>
      <c r="N35" s="142"/>
      <c r="O35" s="107">
        <f>[2]FEB24!AU118</f>
        <v>171</v>
      </c>
      <c r="P35" s="108">
        <f>[2]FEB24!AV118</f>
        <v>0.35477178423236516</v>
      </c>
      <c r="Q35" s="108">
        <f>[2]FEB24!AW118</f>
        <v>0.37442660550458717</v>
      </c>
      <c r="R35" s="108">
        <f>[2]FEB24!AX118</f>
        <v>0.30877642536835365</v>
      </c>
      <c r="S35" s="97"/>
      <c r="T35" s="143"/>
    </row>
    <row r="36" spans="2:20" ht="15.75" x14ac:dyDescent="0.25">
      <c r="B36" s="134" t="str">
        <f>[2]FEB24!AH119</f>
        <v xml:space="preserve">   FREDERICK</v>
      </c>
      <c r="C36" s="135">
        <f>[2]FEB24!AI119</f>
        <v>258</v>
      </c>
      <c r="D36" s="136">
        <f>[2]FEB24!AJ119</f>
        <v>218</v>
      </c>
      <c r="E36" s="108">
        <f>[2]FEB24!AK119</f>
        <v>0.84496124031007747</v>
      </c>
      <c r="F36" s="136">
        <f>[2]FEB24!AL119</f>
        <v>546</v>
      </c>
      <c r="G36" s="136">
        <f>[2]FEB24!AM119</f>
        <v>147</v>
      </c>
      <c r="H36" s="116">
        <f>[2]FEB24!AN119</f>
        <v>0.26923076923076922</v>
      </c>
      <c r="I36" s="107">
        <f>[2]FEB24!AO119</f>
        <v>-288</v>
      </c>
      <c r="J36" s="108">
        <f>[2]FEB24!AP119</f>
        <v>-0.52747252747252749</v>
      </c>
      <c r="K36" s="109">
        <f>[2]FEB24!AQ119</f>
        <v>0.10741049125728559</v>
      </c>
      <c r="L36" s="109">
        <f>[2]FEB24!AR119</f>
        <v>0.14649852428226456</v>
      </c>
      <c r="M36" s="110">
        <f>[2]FEB24!AS119</f>
        <v>4</v>
      </c>
      <c r="N36" s="137">
        <f>[2]FEB24!AT119</f>
        <v>2</v>
      </c>
      <c r="O36" s="107">
        <f>[2]FEB24!AU119</f>
        <v>71</v>
      </c>
      <c r="P36" s="108">
        <f>[2]FEB24!AV119</f>
        <v>0.48299319727891155</v>
      </c>
      <c r="Q36" s="108">
        <f>[2]FEB24!AW119</f>
        <v>0.125</v>
      </c>
      <c r="R36" s="108">
        <f>[2]FEB24!AX119</f>
        <v>9.417040358744394E-2</v>
      </c>
      <c r="S36" s="110">
        <f>[2]FEB24!AY119</f>
        <v>3</v>
      </c>
      <c r="T36" s="138">
        <f>[2]FEB24!AZ119</f>
        <v>3</v>
      </c>
    </row>
    <row r="37" spans="2:20" ht="15.75" x14ac:dyDescent="0.25">
      <c r="B37" s="134" t="str">
        <f>[2]FEB24!AH120</f>
        <v xml:space="preserve">   MONTGOMERY</v>
      </c>
      <c r="C37" s="135">
        <f>[2]FEB24!AI120</f>
        <v>690</v>
      </c>
      <c r="D37" s="136">
        <f>[2]FEB24!AJ120</f>
        <v>291</v>
      </c>
      <c r="E37" s="108">
        <f>[2]FEB24!AK120</f>
        <v>0.42173913043478262</v>
      </c>
      <c r="F37" s="136">
        <f>[2]FEB24!AL120</f>
        <v>122</v>
      </c>
      <c r="G37" s="136">
        <f>[2]FEB24!AM120</f>
        <v>101</v>
      </c>
      <c r="H37" s="116">
        <f>[2]FEB24!AN120</f>
        <v>0.82786885245901642</v>
      </c>
      <c r="I37" s="107">
        <f>[2]FEB24!AO120</f>
        <v>568</v>
      </c>
      <c r="J37" s="108">
        <f>[2]FEB24!AP120</f>
        <v>4.6557377049180326</v>
      </c>
      <c r="K37" s="109">
        <f>[2]FEB24!AQ120</f>
        <v>0.28726061615320564</v>
      </c>
      <c r="L37" s="109">
        <f>[2]FEB24!AR120</f>
        <v>3.2734102495304535E-2</v>
      </c>
      <c r="M37" s="110">
        <f>[2]FEB24!AS120</f>
        <v>1</v>
      </c>
      <c r="N37" s="137">
        <f>[2]FEB24!AT120</f>
        <v>10</v>
      </c>
      <c r="O37" s="107">
        <f>[2]FEB24!AU120</f>
        <v>190</v>
      </c>
      <c r="P37" s="108">
        <f>[2]FEB24!AV120</f>
        <v>1.8811881188118811</v>
      </c>
      <c r="Q37" s="108">
        <f>[2]FEB24!AW120</f>
        <v>0.16685779816513763</v>
      </c>
      <c r="R37" s="108">
        <f>[2]FEB24!AX120</f>
        <v>6.4702114029468294E-2</v>
      </c>
      <c r="S37" s="110">
        <f>[2]FEB24!AY120</f>
        <v>1</v>
      </c>
      <c r="T37" s="138">
        <f>[2]FEB24!AZ120</f>
        <v>7</v>
      </c>
    </row>
    <row r="38" spans="2:20" ht="15.75" x14ac:dyDescent="0.25">
      <c r="B38" s="134" t="str">
        <f>[2]FEB24!AH121</f>
        <v xml:space="preserve">   PRINCE GEORGE'S</v>
      </c>
      <c r="C38" s="135">
        <f>[2]FEB24!AI121</f>
        <v>144</v>
      </c>
      <c r="D38" s="136">
        <f>[2]FEB24!AJ121</f>
        <v>144</v>
      </c>
      <c r="E38" s="108">
        <f>[2]FEB24!AK121</f>
        <v>1</v>
      </c>
      <c r="F38" s="136">
        <f>[2]FEB24!AL121</f>
        <v>258</v>
      </c>
      <c r="G38" s="136">
        <f>[2]FEB24!AM121</f>
        <v>234</v>
      </c>
      <c r="H38" s="116">
        <f>[2]FEB24!AN121</f>
        <v>0.90697674418604646</v>
      </c>
      <c r="I38" s="107">
        <f>[2]FEB24!AO121</f>
        <v>-114</v>
      </c>
      <c r="J38" s="108">
        <f>[2]FEB24!AP121</f>
        <v>-0.44186046511627908</v>
      </c>
      <c r="K38" s="109">
        <f>[2]FEB24!AQ121</f>
        <v>5.9950041631973358E-2</v>
      </c>
      <c r="L38" s="109">
        <f>[2]FEB24!AR121</f>
        <v>6.9224577408103033E-2</v>
      </c>
      <c r="M38" s="110">
        <f>[2]FEB24!AS121</f>
        <v>5</v>
      </c>
      <c r="N38" s="137">
        <f>[2]FEB24!AT121</f>
        <v>5</v>
      </c>
      <c r="O38" s="107">
        <f>[2]FEB24!AU121</f>
        <v>-90</v>
      </c>
      <c r="P38" s="108">
        <f>[2]FEB24!AV121</f>
        <v>-0.38461538461538464</v>
      </c>
      <c r="Q38" s="108">
        <f>[2]FEB24!AW121</f>
        <v>8.2568807339449546E-2</v>
      </c>
      <c r="R38" s="108">
        <f>[2]FEB24!AX121</f>
        <v>0.14990390775144138</v>
      </c>
      <c r="S38" s="110">
        <f>[2]FEB24!AY121</f>
        <v>5</v>
      </c>
      <c r="T38" s="138">
        <f>[2]FEB24!AZ121</f>
        <v>1</v>
      </c>
    </row>
    <row r="39" spans="2:20" ht="15.75" x14ac:dyDescent="0.25">
      <c r="B39" s="139"/>
      <c r="C39" s="135"/>
      <c r="D39" s="136"/>
      <c r="E39" s="144"/>
      <c r="F39" s="136"/>
      <c r="G39" s="136"/>
      <c r="H39" s="145"/>
      <c r="I39" s="107"/>
      <c r="J39" s="108"/>
      <c r="K39" s="109"/>
      <c r="L39" s="109"/>
      <c r="M39" s="110"/>
      <c r="N39" s="140"/>
      <c r="O39" s="112"/>
      <c r="P39" s="109"/>
      <c r="Q39" s="109"/>
      <c r="R39" s="109"/>
      <c r="S39" s="110"/>
      <c r="T39" s="141"/>
    </row>
    <row r="40" spans="2:20" ht="15.75" x14ac:dyDescent="0.25">
      <c r="B40" s="132" t="str">
        <f>[2]FEB24!AH123</f>
        <v xml:space="preserve">  SOUTHERN MARYLAND</v>
      </c>
      <c r="C40" s="91">
        <f>[2]FEB24!AI123</f>
        <v>300</v>
      </c>
      <c r="D40" s="92">
        <f>[2]FEB24!AJ123</f>
        <v>264</v>
      </c>
      <c r="E40" s="93">
        <f>[2]FEB24!AK123</f>
        <v>0.88</v>
      </c>
      <c r="F40" s="92">
        <f>[2]FEB24!AL123</f>
        <v>179</v>
      </c>
      <c r="G40" s="92">
        <f>[2]FEB24!AM123</f>
        <v>179</v>
      </c>
      <c r="H40" s="94">
        <f>[2]FEB24!AN123</f>
        <v>1</v>
      </c>
      <c r="I40" s="107">
        <f>[2]FEB24!AO123</f>
        <v>121</v>
      </c>
      <c r="J40" s="108">
        <f>[2]FEB24!AP123</f>
        <v>0.67597765363128492</v>
      </c>
      <c r="K40" s="109">
        <f>[2]FEB24!AQ123</f>
        <v>0.12489592006661115</v>
      </c>
      <c r="L40" s="109">
        <f>[2]FEB24!AR123</f>
        <v>4.8027904480815668E-2</v>
      </c>
      <c r="M40" s="97"/>
      <c r="N40" s="142"/>
      <c r="O40" s="107">
        <f>[2]FEB24!AU123</f>
        <v>85</v>
      </c>
      <c r="P40" s="108">
        <f>[2]FEB24!AV123</f>
        <v>0.47486033519553073</v>
      </c>
      <c r="Q40" s="108">
        <f>[2]FEB24!AW123</f>
        <v>0.15137614678899083</v>
      </c>
      <c r="R40" s="108">
        <f>[2]FEB24!AX123</f>
        <v>0.11467008327994875</v>
      </c>
      <c r="S40" s="97"/>
      <c r="T40" s="143"/>
    </row>
    <row r="41" spans="2:20" ht="15.75" x14ac:dyDescent="0.25">
      <c r="B41" s="134" t="str">
        <f>[2]FEB24!AH124</f>
        <v xml:space="preserve">   CALVERT</v>
      </c>
      <c r="C41" s="135">
        <f>[2]FEB24!AI124</f>
        <v>9</v>
      </c>
      <c r="D41" s="136">
        <f>[2]FEB24!AJ124</f>
        <v>9</v>
      </c>
      <c r="E41" s="108">
        <f>[2]FEB24!AK124</f>
        <v>1</v>
      </c>
      <c r="F41" s="136">
        <f>[2]FEB24!AL124</f>
        <v>21</v>
      </c>
      <c r="G41" s="136">
        <f>[2]FEB24!AM124</f>
        <v>21</v>
      </c>
      <c r="H41" s="116">
        <f>[2]FEB24!AN124</f>
        <v>1</v>
      </c>
      <c r="I41" s="107">
        <f>[2]FEB24!AO124</f>
        <v>-12</v>
      </c>
      <c r="J41" s="108">
        <f>[2]FEB24!AP124</f>
        <v>-0.5714285714285714</v>
      </c>
      <c r="K41" s="109">
        <f>[2]FEB24!AQ124</f>
        <v>3.7468776019983349E-3</v>
      </c>
      <c r="L41" s="109">
        <f>[2]FEB24!AR124</f>
        <v>5.6345586262409441E-3</v>
      </c>
      <c r="M41" s="110">
        <f>[2]FEB24!AS124</f>
        <v>21</v>
      </c>
      <c r="N41" s="137">
        <f>[2]FEB24!AT124</f>
        <v>18</v>
      </c>
      <c r="O41" s="107">
        <f>[2]FEB24!AU124</f>
        <v>-12</v>
      </c>
      <c r="P41" s="108">
        <f>[2]FEB24!AV124</f>
        <v>-0.5714285714285714</v>
      </c>
      <c r="Q41" s="108">
        <f>[2]FEB24!AW124</f>
        <v>5.1605504587155966E-3</v>
      </c>
      <c r="R41" s="108">
        <f>[2]FEB24!AX124</f>
        <v>1.3452914798206279E-2</v>
      </c>
      <c r="S41" s="110">
        <f>[2]FEB24!AY124</f>
        <v>21</v>
      </c>
      <c r="T41" s="138">
        <f>[2]FEB24!AZ124</f>
        <v>18</v>
      </c>
    </row>
    <row r="42" spans="2:20" ht="15.75" x14ac:dyDescent="0.25">
      <c r="B42" s="134" t="str">
        <f>[2]FEB24!AH125</f>
        <v xml:space="preserve">   CHARLES</v>
      </c>
      <c r="C42" s="135">
        <f>[2]FEB24!AI125</f>
        <v>260</v>
      </c>
      <c r="D42" s="136">
        <f>[2]FEB24!AJ125</f>
        <v>224</v>
      </c>
      <c r="E42" s="108">
        <f>[2]FEB24!AK125</f>
        <v>0.86153846153846159</v>
      </c>
      <c r="F42" s="136">
        <f>[2]FEB24!AL125</f>
        <v>123</v>
      </c>
      <c r="G42" s="136">
        <f>[2]FEB24!AM125</f>
        <v>123</v>
      </c>
      <c r="H42" s="116">
        <f>[2]FEB24!AN125</f>
        <v>1</v>
      </c>
      <c r="I42" s="107">
        <f>[2]FEB24!AO125</f>
        <v>137</v>
      </c>
      <c r="J42" s="108">
        <f>[2]FEB24!AP125</f>
        <v>1.1138211382113821</v>
      </c>
      <c r="K42" s="109">
        <f>[2]FEB24!AQ125</f>
        <v>0.10824313072439634</v>
      </c>
      <c r="L42" s="109">
        <f>[2]FEB24!AR125</f>
        <v>3.300241481083982E-2</v>
      </c>
      <c r="M42" s="110">
        <f>[2]FEB24!AS125</f>
        <v>3</v>
      </c>
      <c r="N42" s="137">
        <f>[2]FEB24!AT125</f>
        <v>9</v>
      </c>
      <c r="O42" s="107">
        <f>[2]FEB24!AU125</f>
        <v>101</v>
      </c>
      <c r="P42" s="108">
        <f>[2]FEB24!AV125</f>
        <v>0.82113821138211385</v>
      </c>
      <c r="Q42" s="108">
        <f>[2]FEB24!AW125</f>
        <v>0.12844036697247707</v>
      </c>
      <c r="R42" s="108">
        <f>[2]FEB24!AX125</f>
        <v>7.8795643818065336E-2</v>
      </c>
      <c r="S42" s="110">
        <f>[2]FEB24!AY125</f>
        <v>2</v>
      </c>
      <c r="T42" s="138">
        <f>[2]FEB24!AZ125</f>
        <v>6</v>
      </c>
    </row>
    <row r="43" spans="2:20" ht="15.75" x14ac:dyDescent="0.25">
      <c r="B43" s="134" t="str">
        <f>[2]FEB24!AH126</f>
        <v xml:space="preserve">   ST. MARY'S</v>
      </c>
      <c r="C43" s="135">
        <f>[2]FEB24!AI126</f>
        <v>31</v>
      </c>
      <c r="D43" s="136">
        <f>[2]FEB24!AJ126</f>
        <v>31</v>
      </c>
      <c r="E43" s="108">
        <f>[2]FEB24!AK126</f>
        <v>1</v>
      </c>
      <c r="F43" s="136">
        <f>[2]FEB24!AL126</f>
        <v>35</v>
      </c>
      <c r="G43" s="136">
        <f>[2]FEB24!AM126</f>
        <v>35</v>
      </c>
      <c r="H43" s="116">
        <f>[2]FEB24!AN126</f>
        <v>1</v>
      </c>
      <c r="I43" s="107">
        <f>[2]FEB24!AO126</f>
        <v>-4</v>
      </c>
      <c r="J43" s="108">
        <f>[2]FEB24!AP126</f>
        <v>-0.11428571428571428</v>
      </c>
      <c r="K43" s="109">
        <f>[2]FEB24!AQ126</f>
        <v>1.2905911740216486E-2</v>
      </c>
      <c r="L43" s="109">
        <f>[2]FEB24!AR126</f>
        <v>9.390931043734908E-3</v>
      </c>
      <c r="M43" s="110">
        <f>[2]FEB24!AS126</f>
        <v>14</v>
      </c>
      <c r="N43" s="137">
        <f>[2]FEB24!AT126</f>
        <v>14</v>
      </c>
      <c r="O43" s="107">
        <f>[2]FEB24!AU126</f>
        <v>-4</v>
      </c>
      <c r="P43" s="108">
        <f>[2]FEB24!AV126</f>
        <v>-0.11428571428571428</v>
      </c>
      <c r="Q43" s="108">
        <f>[2]FEB24!AW126</f>
        <v>1.7775229357798166E-2</v>
      </c>
      <c r="R43" s="108">
        <f>[2]FEB24!AX126</f>
        <v>2.2421524663677129E-2</v>
      </c>
      <c r="S43" s="110">
        <f>[2]FEB24!AY126</f>
        <v>12</v>
      </c>
      <c r="T43" s="138">
        <f>[2]FEB24!AZ126</f>
        <v>13</v>
      </c>
    </row>
    <row r="44" spans="2:20" ht="15.75" x14ac:dyDescent="0.25">
      <c r="B44" s="134"/>
      <c r="C44" s="135"/>
      <c r="D44" s="136"/>
      <c r="E44" s="105"/>
      <c r="F44" s="136"/>
      <c r="G44" s="136"/>
      <c r="H44" s="106"/>
      <c r="I44" s="95"/>
      <c r="J44" s="93"/>
      <c r="K44" s="96"/>
      <c r="L44" s="108"/>
      <c r="M44" s="110"/>
      <c r="N44" s="140"/>
      <c r="O44" s="112"/>
      <c r="P44" s="109"/>
      <c r="Q44" s="109"/>
      <c r="R44" s="108"/>
      <c r="S44" s="110"/>
      <c r="T44" s="141"/>
    </row>
    <row r="45" spans="2:20" ht="15.75" x14ac:dyDescent="0.25">
      <c r="B45" s="132" t="str">
        <f>[2]FEB24!AH128</f>
        <v xml:space="preserve">  WESTERN MARYLAND</v>
      </c>
      <c r="C45" s="91">
        <f>[2]FEB24!AI128</f>
        <v>50</v>
      </c>
      <c r="D45" s="92">
        <f>[2]FEB24!AJ128</f>
        <v>50</v>
      </c>
      <c r="E45" s="93">
        <f>[2]FEB24!AK128</f>
        <v>1</v>
      </c>
      <c r="F45" s="92">
        <f>[2]FEB24!AL128</f>
        <v>103</v>
      </c>
      <c r="G45" s="92">
        <f>[2]FEB24!AM128</f>
        <v>103</v>
      </c>
      <c r="H45" s="94">
        <f>[2]FEB24!AN128</f>
        <v>1</v>
      </c>
      <c r="I45" s="107">
        <f>[2]FEB24!AO128</f>
        <v>-53</v>
      </c>
      <c r="J45" s="108">
        <f>[2]FEB24!AP128</f>
        <v>-0.5145631067961165</v>
      </c>
      <c r="K45" s="108">
        <f>[2]FEB24!AQ128</f>
        <v>2.0815986677768527E-2</v>
      </c>
      <c r="L45" s="96">
        <f>[2]FEB24!AR128</f>
        <v>2.7636168500134155E-2</v>
      </c>
      <c r="M45" s="97"/>
      <c r="N45" s="142"/>
      <c r="O45" s="99">
        <f>[2]FEB24!AU128</f>
        <v>-53</v>
      </c>
      <c r="P45" s="96">
        <f>[2]FEB24!AV128</f>
        <v>-0.5145631067961165</v>
      </c>
      <c r="Q45" s="108">
        <f>[2]FEB24!AW128</f>
        <v>2.8669724770642203E-2</v>
      </c>
      <c r="R45" s="96">
        <f>[2]FEB24!AX128</f>
        <v>6.5983344010249842E-2</v>
      </c>
      <c r="S45" s="97"/>
      <c r="T45" s="143"/>
    </row>
    <row r="46" spans="2:20" ht="15.75" x14ac:dyDescent="0.25">
      <c r="B46" s="134" t="str">
        <f>[2]FEB24!AH129</f>
        <v xml:space="preserve">   ALLEGANY</v>
      </c>
      <c r="C46" s="135">
        <f>[2]FEB24!AI129</f>
        <v>2</v>
      </c>
      <c r="D46" s="136">
        <f>[2]FEB24!AJ129</f>
        <v>2</v>
      </c>
      <c r="E46" s="93">
        <f>[2]FEB24!AK129</f>
        <v>1</v>
      </c>
      <c r="F46" s="136">
        <f>[2]FEB24!AL129</f>
        <v>2</v>
      </c>
      <c r="G46" s="136">
        <f>[2]FEB24!AM129</f>
        <v>2</v>
      </c>
      <c r="H46" s="94">
        <f>[2]FEB24!AN129</f>
        <v>1</v>
      </c>
      <c r="I46" s="107">
        <f>[2]FEB24!AO129</f>
        <v>0</v>
      </c>
      <c r="J46" s="108">
        <f>[2]FEB24!AP129</f>
        <v>0</v>
      </c>
      <c r="K46" s="146">
        <f>[2]FEB24!AQ129</f>
        <v>8.3263946711074107E-4</v>
      </c>
      <c r="L46" s="109">
        <f>[2]FEB24!AR129</f>
        <v>5.3662463107056611E-4</v>
      </c>
      <c r="M46" s="110">
        <f>[2]FEB24!AS129</f>
        <v>24</v>
      </c>
      <c r="N46" s="137">
        <f>[2]FEB24!AT129</f>
        <v>24</v>
      </c>
      <c r="O46" s="112">
        <f>[2]FEB24!AU129</f>
        <v>0</v>
      </c>
      <c r="P46" s="109">
        <f>[2]FEB24!AV129</f>
        <v>0</v>
      </c>
      <c r="Q46" s="146">
        <f>[2]FEB24!AW129</f>
        <v>1.1467889908256881E-3</v>
      </c>
      <c r="R46" s="147">
        <f>[2]FEB24!AX129</f>
        <v>1.2812299807815502E-3</v>
      </c>
      <c r="S46" s="110">
        <f>[2]FEB24!AY129</f>
        <v>24</v>
      </c>
      <c r="T46" s="138">
        <f>[2]FEB24!AZ129</f>
        <v>24</v>
      </c>
    </row>
    <row r="47" spans="2:20" ht="15.75" x14ac:dyDescent="0.25">
      <c r="B47" s="148" t="str">
        <f>[2]FEB24!AH130</f>
        <v xml:space="preserve">     Frostburg</v>
      </c>
      <c r="C47" s="149">
        <f>[2]FEB24!AI130</f>
        <v>1</v>
      </c>
      <c r="D47" s="150">
        <f>[2]FEB24!AJ130</f>
        <v>1</v>
      </c>
      <c r="E47" s="108">
        <f>[2]FEB24!AK130</f>
        <v>1</v>
      </c>
      <c r="F47" s="150">
        <f>[2]FEB24!AL130</f>
        <v>1</v>
      </c>
      <c r="G47" s="150">
        <f>[2]FEB24!AM130</f>
        <v>1</v>
      </c>
      <c r="H47" s="94">
        <f>[2]FEB24!AN130</f>
        <v>1</v>
      </c>
      <c r="I47" s="107">
        <f>[2]FEB24!AO130</f>
        <v>0</v>
      </c>
      <c r="J47" s="108">
        <f>[2]FEB24!AP130</f>
        <v>0</v>
      </c>
      <c r="K47" s="108">
        <f>[2]FEB24!AQ130</f>
        <v>4.1631973355537054E-4</v>
      </c>
      <c r="L47" s="109">
        <f>[2]FEB24!AR130</f>
        <v>2.6831231553528306E-4</v>
      </c>
      <c r="M47" s="110"/>
      <c r="N47" s="137"/>
      <c r="O47" s="112">
        <f>[2]FEB24!AU130</f>
        <v>0</v>
      </c>
      <c r="P47" s="109">
        <f>[2]FEB24!AV130</f>
        <v>0</v>
      </c>
      <c r="Q47" s="146">
        <f>[2]FEB24!AW130</f>
        <v>5.7339449541284407E-4</v>
      </c>
      <c r="R47" s="151">
        <f>[2]FEB24!AX130</f>
        <v>6.406149903907751E-4</v>
      </c>
      <c r="S47" s="110"/>
      <c r="T47" s="138"/>
    </row>
    <row r="48" spans="2:20" ht="15.75" x14ac:dyDescent="0.25">
      <c r="B48" s="148" t="str">
        <f>[2]FEB24!AH131</f>
        <v xml:space="preserve">     Lonaconing town</v>
      </c>
      <c r="C48" s="149">
        <f>[2]FEB24!AI131</f>
        <v>0</v>
      </c>
      <c r="D48" s="150">
        <f>[2]FEB24!AJ131</f>
        <v>0</v>
      </c>
      <c r="E48" s="105"/>
      <c r="F48" s="150">
        <f>[2]FEB24!AL131</f>
        <v>0</v>
      </c>
      <c r="G48" s="150">
        <f>[2]FEB24!AM131</f>
        <v>0</v>
      </c>
      <c r="H48" s="106"/>
      <c r="I48" s="107" t="s">
        <v>0</v>
      </c>
      <c r="J48" s="108"/>
      <c r="K48" s="108">
        <f>[2]FEB24!AQ131</f>
        <v>0</v>
      </c>
      <c r="L48" s="109">
        <f>[2]FEB24!AR131</f>
        <v>0</v>
      </c>
      <c r="M48" s="110"/>
      <c r="N48" s="137"/>
      <c r="O48" s="112">
        <f>[2]FEB24!AU131</f>
        <v>0</v>
      </c>
      <c r="P48" s="109"/>
      <c r="Q48" s="108">
        <f>[2]FEB24!AW131</f>
        <v>0</v>
      </c>
      <c r="R48" s="109">
        <f>[2]FEB24!AX131</f>
        <v>0</v>
      </c>
      <c r="S48" s="110"/>
      <c r="T48" s="138"/>
    </row>
    <row r="49" spans="2:20" ht="15.75" x14ac:dyDescent="0.25">
      <c r="B49" s="134" t="str">
        <f>[2]FEB24!AH132</f>
        <v xml:space="preserve">   GARRETT</v>
      </c>
      <c r="C49" s="135">
        <f>[2]FEB24!AI132</f>
        <v>12</v>
      </c>
      <c r="D49" s="136">
        <f>[2]FEB24!AJ132</f>
        <v>12</v>
      </c>
      <c r="E49" s="93">
        <f>[2]FEB24!AK132</f>
        <v>1</v>
      </c>
      <c r="F49" s="136">
        <f>[2]FEB24!AL132</f>
        <v>29</v>
      </c>
      <c r="G49" s="136">
        <f>[2]FEB24!AM132</f>
        <v>29</v>
      </c>
      <c r="H49" s="94">
        <f>[2]FEB24!AN132</f>
        <v>1</v>
      </c>
      <c r="I49" s="107">
        <f>[2]FEB24!AO132</f>
        <v>-17</v>
      </c>
      <c r="J49" s="108">
        <f>[2]FEB24!AP132</f>
        <v>-0.58620689655172409</v>
      </c>
      <c r="K49" s="108">
        <f>[2]FEB24!AQ132</f>
        <v>4.9958368026644462E-3</v>
      </c>
      <c r="L49" s="109">
        <f>[2]FEB24!AR132</f>
        <v>7.7810571505232094E-3</v>
      </c>
      <c r="M49" s="110">
        <f>[2]FEB24!AS132</f>
        <v>19</v>
      </c>
      <c r="N49" s="137">
        <f>[2]FEB24!AT132</f>
        <v>15</v>
      </c>
      <c r="O49" s="107">
        <f>[2]FEB24!AU132</f>
        <v>-17</v>
      </c>
      <c r="P49" s="108">
        <f>[2]FEB24!AV132</f>
        <v>-0.58620689655172409</v>
      </c>
      <c r="Q49" s="108">
        <f>[2]FEB24!AW132</f>
        <v>6.8807339449541288E-3</v>
      </c>
      <c r="R49" s="108">
        <f>[2]FEB24!AX132</f>
        <v>1.8577834721332478E-2</v>
      </c>
      <c r="S49" s="110">
        <f>[2]FEB24!AY132</f>
        <v>19</v>
      </c>
      <c r="T49" s="138">
        <f>[2]FEB24!AZ132</f>
        <v>14</v>
      </c>
    </row>
    <row r="50" spans="2:20" ht="15.75" x14ac:dyDescent="0.25">
      <c r="B50" s="134" t="str">
        <f>[2]FEB24!AH133</f>
        <v xml:space="preserve">   WASHINGTON</v>
      </c>
      <c r="C50" s="135">
        <f>[2]FEB24!AI133</f>
        <v>36</v>
      </c>
      <c r="D50" s="136">
        <f>[2]FEB24!AJ133</f>
        <v>36</v>
      </c>
      <c r="E50" s="108">
        <f>[2]FEB24!AK133</f>
        <v>1</v>
      </c>
      <c r="F50" s="136">
        <f>[2]FEB24!AL133</f>
        <v>72</v>
      </c>
      <c r="G50" s="136">
        <f>[2]FEB24!AM133</f>
        <v>72</v>
      </c>
      <c r="H50" s="116">
        <f>[2]FEB24!AN133</f>
        <v>1</v>
      </c>
      <c r="I50" s="107">
        <f>[2]FEB24!AO133</f>
        <v>-36</v>
      </c>
      <c r="J50" s="108">
        <f>[2]FEB24!AP133</f>
        <v>-0.5</v>
      </c>
      <c r="K50" s="108">
        <f>[2]FEB24!AQ133</f>
        <v>1.498751040799334E-2</v>
      </c>
      <c r="L50" s="109">
        <f>[2]FEB24!AR133</f>
        <v>1.9318486718540379E-2</v>
      </c>
      <c r="M50" s="110">
        <f>[2]FEB24!AS133</f>
        <v>13</v>
      </c>
      <c r="N50" s="137">
        <f>[2]FEB24!AT133</f>
        <v>11</v>
      </c>
      <c r="O50" s="107">
        <f>[2]FEB24!AU133</f>
        <v>-36</v>
      </c>
      <c r="P50" s="108">
        <f>[2]FEB24!AV133</f>
        <v>-0.5</v>
      </c>
      <c r="Q50" s="108">
        <f>[2]FEB24!AW133</f>
        <v>2.0642201834862386E-2</v>
      </c>
      <c r="R50" s="108">
        <f>[2]FEB24!AX133</f>
        <v>4.6124279308135813E-2</v>
      </c>
      <c r="S50" s="110">
        <f>[2]FEB24!AY133</f>
        <v>11</v>
      </c>
      <c r="T50" s="138">
        <f>[2]FEB24!AZ133</f>
        <v>9</v>
      </c>
    </row>
    <row r="51" spans="2:20" ht="15.75" x14ac:dyDescent="0.25">
      <c r="B51" s="134"/>
      <c r="C51" s="135"/>
      <c r="D51" s="136"/>
      <c r="E51" s="108"/>
      <c r="F51" s="136"/>
      <c r="G51" s="136"/>
      <c r="H51" s="116"/>
      <c r="I51" s="107"/>
      <c r="J51" s="108"/>
      <c r="K51" s="96"/>
      <c r="L51" s="109"/>
      <c r="M51" s="110"/>
      <c r="N51" s="140"/>
      <c r="O51" s="112"/>
      <c r="P51" s="109"/>
      <c r="Q51" s="109"/>
      <c r="R51" s="109"/>
      <c r="S51" s="110"/>
      <c r="T51" s="141"/>
    </row>
    <row r="52" spans="2:20" ht="15.75" x14ac:dyDescent="0.25">
      <c r="B52" s="134" t="str">
        <f>[2]FEB24!AH135</f>
        <v xml:space="preserve">  UPPER EASTERN SHORE</v>
      </c>
      <c r="C52" s="91">
        <f>[2]FEB24!AI135</f>
        <v>148</v>
      </c>
      <c r="D52" s="92">
        <f>[2]FEB24!AJ135</f>
        <v>134</v>
      </c>
      <c r="E52" s="108">
        <f>[2]FEB24!AK135</f>
        <v>0.90540540540540537</v>
      </c>
      <c r="F52" s="92">
        <f>[2]FEB24!AL135</f>
        <v>255</v>
      </c>
      <c r="G52" s="92">
        <f>[2]FEB24!AM135</f>
        <v>117</v>
      </c>
      <c r="H52" s="116">
        <f>[2]FEB24!AN135</f>
        <v>0.45882352941176469</v>
      </c>
      <c r="I52" s="107">
        <f>[2]FEB24!AO135</f>
        <v>-107</v>
      </c>
      <c r="J52" s="108">
        <f>[2]FEB24!AP135</f>
        <v>-0.41960784313725491</v>
      </c>
      <c r="K52" s="108">
        <f>[2]FEB24!AQ135</f>
        <v>6.1615320566194835E-2</v>
      </c>
      <c r="L52" s="108">
        <f>[2]FEB24!AR135</f>
        <v>6.8419640461497178E-2</v>
      </c>
      <c r="M52" s="97"/>
      <c r="N52" s="137"/>
      <c r="O52" s="112">
        <f>[2]FEB24!AU135</f>
        <v>17</v>
      </c>
      <c r="P52" s="109">
        <f>[2]FEB24!AV135</f>
        <v>0.14529914529914531</v>
      </c>
      <c r="Q52" s="108">
        <f>[2]FEB24!AW135</f>
        <v>7.6834862385321098E-2</v>
      </c>
      <c r="R52" s="109">
        <f>[2]FEB24!AX135</f>
        <v>7.4951953875720692E-2</v>
      </c>
      <c r="S52" s="97"/>
      <c r="T52" s="138"/>
    </row>
    <row r="53" spans="2:20" ht="15.75" x14ac:dyDescent="0.25">
      <c r="B53" s="134" t="str">
        <f>[2]FEB24!AH136</f>
        <v xml:space="preserve">   CAROLINE </v>
      </c>
      <c r="C53" s="135">
        <f>[2]FEB24!AI136</f>
        <v>13</v>
      </c>
      <c r="D53" s="136">
        <f>[2]FEB24!AJ136</f>
        <v>13</v>
      </c>
      <c r="E53" s="108">
        <f>[2]FEB24!AK136</f>
        <v>1</v>
      </c>
      <c r="F53" s="136">
        <f>[2]FEB24!AL136</f>
        <v>7</v>
      </c>
      <c r="G53" s="136">
        <f>[2]FEB24!AM136</f>
        <v>7</v>
      </c>
      <c r="H53" s="116">
        <f>[2]FEB24!AN136</f>
        <v>1</v>
      </c>
      <c r="I53" s="107">
        <f>[2]FEB24!AO136</f>
        <v>6</v>
      </c>
      <c r="J53" s="108">
        <f>[2]FEB24!AP136</f>
        <v>0.8571428571428571</v>
      </c>
      <c r="K53" s="108">
        <f>[2]FEB24!AQ136</f>
        <v>5.4121565362198172E-3</v>
      </c>
      <c r="L53" s="108">
        <f>[2]FEB24!AR136</f>
        <v>1.8781862087469815E-3</v>
      </c>
      <c r="M53" s="110">
        <f>[2]FEB24!AS136</f>
        <v>18</v>
      </c>
      <c r="N53" s="137">
        <f>[2]FEB24!AT136</f>
        <v>23</v>
      </c>
      <c r="O53" s="112">
        <f>[2]FEB24!AU136</f>
        <v>6</v>
      </c>
      <c r="P53" s="109">
        <f>[2]FEB24!AV136</f>
        <v>0.8571428571428571</v>
      </c>
      <c r="Q53" s="108">
        <f>[2]FEB24!AW136</f>
        <v>7.4541284403669729E-3</v>
      </c>
      <c r="R53" s="109">
        <f>[2]FEB24!AX136</f>
        <v>4.4843049327354259E-3</v>
      </c>
      <c r="S53" s="110">
        <f>[2]FEB24!AY136</f>
        <v>18</v>
      </c>
      <c r="T53" s="138">
        <f>[2]FEB24!AZ136</f>
        <v>22</v>
      </c>
    </row>
    <row r="54" spans="2:20" ht="15.75" x14ac:dyDescent="0.25">
      <c r="B54" s="148" t="str">
        <f>[2]FEB24!AH137</f>
        <v xml:space="preserve">     Marydel town</v>
      </c>
      <c r="C54" s="149">
        <f>[2]FEB24!AI137</f>
        <v>0</v>
      </c>
      <c r="D54" s="150">
        <f>[2]FEB24!AJ137</f>
        <v>0</v>
      </c>
      <c r="E54" s="105"/>
      <c r="F54" s="150">
        <f>[2]FEB24!AL137</f>
        <v>0</v>
      </c>
      <c r="G54" s="150">
        <f>[2]FEB24!AM137</f>
        <v>0</v>
      </c>
      <c r="H54" s="106"/>
      <c r="I54" s="107"/>
      <c r="J54" s="108"/>
      <c r="K54" s="108">
        <f>[2]FEB24!AQ137</f>
        <v>0</v>
      </c>
      <c r="L54" s="108">
        <f>[2]FEB24!AR137</f>
        <v>0</v>
      </c>
      <c r="M54" s="110"/>
      <c r="N54" s="137"/>
      <c r="O54" s="112">
        <f>[2]FEB24!AU137</f>
        <v>0</v>
      </c>
      <c r="P54" s="109"/>
      <c r="Q54" s="108">
        <f>[2]FEB24!AW137</f>
        <v>0</v>
      </c>
      <c r="R54" s="109">
        <f>[2]FEB24!AX137</f>
        <v>0</v>
      </c>
      <c r="S54" s="110"/>
      <c r="T54" s="138"/>
    </row>
    <row r="55" spans="2:20" ht="15.75" x14ac:dyDescent="0.25">
      <c r="B55" s="148" t="str">
        <f>[2]FEB24!AH138</f>
        <v xml:space="preserve">     Preston town</v>
      </c>
      <c r="C55" s="149">
        <f>[2]FEB24!AI138</f>
        <v>0</v>
      </c>
      <c r="D55" s="150">
        <f>[2]FEB24!AJ138</f>
        <v>0</v>
      </c>
      <c r="E55" s="93"/>
      <c r="F55" s="150">
        <f>[2]FEB24!AL138</f>
        <v>0</v>
      </c>
      <c r="G55" s="150">
        <f>[2]FEB24!AM138</f>
        <v>0</v>
      </c>
      <c r="H55" s="94"/>
      <c r="I55" s="107"/>
      <c r="J55" s="108"/>
      <c r="K55" s="108">
        <f>[2]FEB24!AQ138</f>
        <v>0</v>
      </c>
      <c r="L55" s="109">
        <f>[2]FEB24!AR138</f>
        <v>0</v>
      </c>
      <c r="M55" s="110"/>
      <c r="N55" s="137"/>
      <c r="O55" s="112">
        <f>[2]FEB24!AU138</f>
        <v>0</v>
      </c>
      <c r="P55" s="109"/>
      <c r="Q55" s="108">
        <f>[2]FEB24!AW138</f>
        <v>0</v>
      </c>
      <c r="R55" s="109">
        <f>[2]FEB24!AX138</f>
        <v>0</v>
      </c>
      <c r="S55" s="110"/>
      <c r="T55" s="138"/>
    </row>
    <row r="56" spans="2:20" ht="15.75" x14ac:dyDescent="0.25">
      <c r="B56" s="134" t="str">
        <f>[2]FEB24!AH139</f>
        <v xml:space="preserve">   CECIL</v>
      </c>
      <c r="C56" s="135">
        <f>[2]FEB24!AI139</f>
        <v>30</v>
      </c>
      <c r="D56" s="136">
        <f>[2]FEB24!AJ139</f>
        <v>30</v>
      </c>
      <c r="E56" s="108">
        <f>[2]FEB24!AK139</f>
        <v>1</v>
      </c>
      <c r="F56" s="136">
        <f>[2]FEB24!AL139</f>
        <v>45</v>
      </c>
      <c r="G56" s="136">
        <f>[2]FEB24!AM139</f>
        <v>45</v>
      </c>
      <c r="H56" s="116">
        <f>[2]FEB24!AN139</f>
        <v>1</v>
      </c>
      <c r="I56" s="107">
        <f>[2]FEB24!AO139</f>
        <v>-15</v>
      </c>
      <c r="J56" s="108">
        <f>[2]FEB24!AP139</f>
        <v>-0.33333333333333331</v>
      </c>
      <c r="K56" s="108">
        <f>[2]FEB24!AQ139</f>
        <v>1.2489592006661115E-2</v>
      </c>
      <c r="L56" s="109">
        <f>[2]FEB24!AR139</f>
        <v>1.2074054199087738E-2</v>
      </c>
      <c r="M56" s="110">
        <f>[2]FEB24!AS139</f>
        <v>16</v>
      </c>
      <c r="N56" s="137">
        <f>[2]FEB24!AT139</f>
        <v>13</v>
      </c>
      <c r="O56" s="107">
        <f>[2]FEB24!AU139</f>
        <v>-15</v>
      </c>
      <c r="P56" s="108">
        <f>[2]FEB24!AV139</f>
        <v>-0.33333333333333331</v>
      </c>
      <c r="Q56" s="108">
        <f>[2]FEB24!AW139</f>
        <v>1.7201834862385322E-2</v>
      </c>
      <c r="R56" s="108">
        <f>[2]FEB24!AX139</f>
        <v>2.8827674567584883E-2</v>
      </c>
      <c r="S56" s="110">
        <f>[2]FEB24!AY139</f>
        <v>14</v>
      </c>
      <c r="T56" s="138">
        <f>[2]FEB24!AZ139</f>
        <v>11</v>
      </c>
    </row>
    <row r="57" spans="2:20" ht="15.75" x14ac:dyDescent="0.25">
      <c r="B57" s="134" t="str">
        <f>[2]FEB24!AH140</f>
        <v xml:space="preserve">   KENT </v>
      </c>
      <c r="C57" s="135">
        <f>[2]FEB24!AI140</f>
        <v>5</v>
      </c>
      <c r="D57" s="136">
        <f>[2]FEB24!AJ140</f>
        <v>5</v>
      </c>
      <c r="E57" s="108">
        <f>[2]FEB24!AK140</f>
        <v>1</v>
      </c>
      <c r="F57" s="136">
        <f>[2]FEB24!AL140</f>
        <v>10</v>
      </c>
      <c r="G57" s="136">
        <f>[2]FEB24!AM140</f>
        <v>6</v>
      </c>
      <c r="H57" s="116">
        <f>[2]FEB24!AN140</f>
        <v>0.6</v>
      </c>
      <c r="I57" s="107">
        <f>[2]FEB24!AO140</f>
        <v>-5</v>
      </c>
      <c r="J57" s="108">
        <f>[2]FEB24!AP140</f>
        <v>-0.5</v>
      </c>
      <c r="K57" s="108">
        <f>[2]FEB24!AQ140</f>
        <v>2.0815986677768525E-3</v>
      </c>
      <c r="L57" s="109">
        <f>[2]FEB24!AR140</f>
        <v>2.6831231553528308E-3</v>
      </c>
      <c r="M57" s="110">
        <f>[2]FEB24!AS140</f>
        <v>22</v>
      </c>
      <c r="N57" s="137">
        <f>[2]FEB24!AT140</f>
        <v>20</v>
      </c>
      <c r="O57" s="112">
        <f>[2]FEB24!AU140</f>
        <v>-1</v>
      </c>
      <c r="P57" s="109">
        <f>[2]FEB24!AV140</f>
        <v>-0.16666666666666666</v>
      </c>
      <c r="Q57" s="108">
        <f>[2]FEB24!AW140</f>
        <v>2.8669724770642203E-3</v>
      </c>
      <c r="R57" s="109">
        <f>[2]FEB24!AX140</f>
        <v>3.8436899423446511E-3</v>
      </c>
      <c r="S57" s="110">
        <f>[2]FEB24!AY140</f>
        <v>22</v>
      </c>
      <c r="T57" s="138">
        <f>[2]FEB24!AZ140</f>
        <v>23</v>
      </c>
    </row>
    <row r="58" spans="2:20" ht="15.75" x14ac:dyDescent="0.25">
      <c r="B58" s="148" t="str">
        <f>[2]FEB24!AH141</f>
        <v xml:space="preserve">     Betterton town</v>
      </c>
      <c r="C58" s="149">
        <f>[2]FEB24!AI141</f>
        <v>0</v>
      </c>
      <c r="D58" s="150">
        <f>[2]FEB24!AJ141</f>
        <v>0</v>
      </c>
      <c r="E58" s="108"/>
      <c r="F58" s="150">
        <f>[2]FEB24!AL141</f>
        <v>0</v>
      </c>
      <c r="G58" s="150">
        <f>[2]FEB24!AM141</f>
        <v>0</v>
      </c>
      <c r="H58" s="116"/>
      <c r="I58" s="107">
        <f>[2]FEB24!AO141</f>
        <v>0</v>
      </c>
      <c r="J58" s="108">
        <f>[2]FEB24!AP141</f>
        <v>0</v>
      </c>
      <c r="K58" s="108">
        <f>[2]FEB24!AQ141</f>
        <v>0</v>
      </c>
      <c r="L58" s="109">
        <f>[2]FEB24!AR141</f>
        <v>0</v>
      </c>
      <c r="M58" s="110"/>
      <c r="N58" s="137"/>
      <c r="O58" s="99">
        <f>[2]FEB24!AU141</f>
        <v>0</v>
      </c>
      <c r="P58" s="96"/>
      <c r="Q58" s="108">
        <f>[2]FEB24!AW141</f>
        <v>0</v>
      </c>
      <c r="R58" s="109">
        <f>[2]FEB24!AX141</f>
        <v>0</v>
      </c>
      <c r="S58" s="110"/>
      <c r="T58" s="138"/>
    </row>
    <row r="59" spans="2:20" ht="15.75" x14ac:dyDescent="0.25">
      <c r="B59" s="148" t="str">
        <f>[2]FEB24!AH142</f>
        <v xml:space="preserve">     Rock Hall town</v>
      </c>
      <c r="C59" s="149">
        <f>[2]FEB24!AI142</f>
        <v>1</v>
      </c>
      <c r="D59" s="150">
        <f>[2]FEB24!AJ142</f>
        <v>1</v>
      </c>
      <c r="E59" s="144">
        <f>[2]FEB24!AK142</f>
        <v>1</v>
      </c>
      <c r="F59" s="150">
        <f>[2]FEB24!AL142</f>
        <v>1</v>
      </c>
      <c r="G59" s="150">
        <f>[2]FEB24!AM142</f>
        <v>1</v>
      </c>
      <c r="H59" s="116">
        <f>[2]FEB24!AN142</f>
        <v>1</v>
      </c>
      <c r="I59" s="107">
        <f>[2]FEB24!AO142</f>
        <v>0</v>
      </c>
      <c r="J59" s="108">
        <f>[2]FEB24!AP142</f>
        <v>0</v>
      </c>
      <c r="K59" s="108">
        <f>[2]FEB24!AQ142</f>
        <v>4.1631973355537054E-4</v>
      </c>
      <c r="L59" s="108">
        <f>[2]FEB24!AR142</f>
        <v>2.6831231553528306E-4</v>
      </c>
      <c r="M59" s="110"/>
      <c r="N59" s="137"/>
      <c r="O59" s="112">
        <f>[2]FEB24!AU142</f>
        <v>0</v>
      </c>
      <c r="P59" s="109">
        <f>[2]FEB24!AV142</f>
        <v>0</v>
      </c>
      <c r="Q59" s="108">
        <f>[2]FEB24!AW142</f>
        <v>5.7339449541284407E-4</v>
      </c>
      <c r="R59" s="109">
        <f>[2]FEB24!AX142</f>
        <v>6.406149903907751E-4</v>
      </c>
      <c r="S59" s="110"/>
      <c r="T59" s="138"/>
    </row>
    <row r="60" spans="2:20" ht="15.75" x14ac:dyDescent="0.25">
      <c r="B60" s="134" t="str">
        <f>[2]FEB24!AH143</f>
        <v xml:space="preserve">   QUEEN ANNE'S</v>
      </c>
      <c r="C60" s="135">
        <f>[2]FEB24!AI143</f>
        <v>69</v>
      </c>
      <c r="D60" s="136">
        <f>[2]FEB24!AJ143</f>
        <v>55</v>
      </c>
      <c r="E60" s="108">
        <f>[2]FEB24!AK143</f>
        <v>0.79710144927536231</v>
      </c>
      <c r="F60" s="136">
        <f>[2]FEB24!AL143</f>
        <v>177</v>
      </c>
      <c r="G60" s="136">
        <f>[2]FEB24!AM143</f>
        <v>43</v>
      </c>
      <c r="H60" s="116">
        <f>[2]FEB24!AN143</f>
        <v>0.24293785310734464</v>
      </c>
      <c r="I60" s="107">
        <f>[2]FEB24!AO143</f>
        <v>-108</v>
      </c>
      <c r="J60" s="108">
        <f>[2]FEB24!AP143</f>
        <v>-0.61016949152542377</v>
      </c>
      <c r="K60" s="109">
        <f>[2]FEB24!AQ143</f>
        <v>2.8726061615320566E-2</v>
      </c>
      <c r="L60" s="109">
        <f>[2]FEB24!AR143</f>
        <v>4.7491279849745105E-2</v>
      </c>
      <c r="M60" s="110">
        <f>[2]FEB24!AS143</f>
        <v>11</v>
      </c>
      <c r="N60" s="137">
        <f>[2]FEB24!AT143</f>
        <v>7</v>
      </c>
      <c r="O60" s="107">
        <f>[2]FEB24!AU143</f>
        <v>12</v>
      </c>
      <c r="P60" s="108">
        <f>[2]FEB24!AV143</f>
        <v>0.27906976744186046</v>
      </c>
      <c r="Q60" s="108">
        <f>[2]FEB24!AW143</f>
        <v>3.153669724770642E-2</v>
      </c>
      <c r="R60" s="108">
        <f>[2]FEB24!AX143</f>
        <v>2.7546444586803331E-2</v>
      </c>
      <c r="S60" s="110">
        <f>[2]FEB24!AY143</f>
        <v>10</v>
      </c>
      <c r="T60" s="138">
        <f>[2]FEB24!AZ143</f>
        <v>12</v>
      </c>
    </row>
    <row r="61" spans="2:20" ht="15.75" x14ac:dyDescent="0.25">
      <c r="B61" s="134" t="str">
        <f>[2]FEB24!AH144</f>
        <v xml:space="preserve">   TALBOT </v>
      </c>
      <c r="C61" s="135">
        <f>[2]FEB24!AI144</f>
        <v>31</v>
      </c>
      <c r="D61" s="136">
        <f>[2]FEB24!AJ144</f>
        <v>31</v>
      </c>
      <c r="E61" s="108">
        <f>[2]FEB24!AK144</f>
        <v>1</v>
      </c>
      <c r="F61" s="136">
        <f>[2]FEB24!AL144</f>
        <v>16</v>
      </c>
      <c r="G61" s="136">
        <f>[2]FEB24!AM144</f>
        <v>16</v>
      </c>
      <c r="H61" s="116">
        <f>[2]FEB24!AN144</f>
        <v>1</v>
      </c>
      <c r="I61" s="107">
        <f>[2]FEB24!AO144</f>
        <v>15</v>
      </c>
      <c r="J61" s="108">
        <f>[2]FEB24!AP144</f>
        <v>0.9375</v>
      </c>
      <c r="K61" s="108">
        <f>[2]FEB24!AQ144</f>
        <v>1.2905911740216486E-2</v>
      </c>
      <c r="L61" s="108">
        <f>[2]FEB24!AR144</f>
        <v>4.2929970485645289E-3</v>
      </c>
      <c r="M61" s="110">
        <f>[2]FEB24!AS144</f>
        <v>14</v>
      </c>
      <c r="N61" s="137">
        <f>[2]FEB24!AT144</f>
        <v>19</v>
      </c>
      <c r="O61" s="112">
        <f>[2]FEB24!AU144</f>
        <v>15</v>
      </c>
      <c r="P61" s="109">
        <f>[2]FEB24!AV144</f>
        <v>0.9375</v>
      </c>
      <c r="Q61" s="108">
        <f>[2]FEB24!AW144</f>
        <v>1.7775229357798166E-2</v>
      </c>
      <c r="R61" s="109">
        <f>[2]FEB24!AX144</f>
        <v>1.0249839846252402E-2</v>
      </c>
      <c r="S61" s="110">
        <f>[2]FEB24!AY144</f>
        <v>12</v>
      </c>
      <c r="T61" s="138">
        <f>[2]FEB24!AZ144</f>
        <v>19</v>
      </c>
    </row>
    <row r="62" spans="2:20" ht="15.75" x14ac:dyDescent="0.25">
      <c r="B62" s="148" t="str">
        <f>[2]FEB24!AH145</f>
        <v xml:space="preserve">     Easton</v>
      </c>
      <c r="C62" s="149">
        <f>[2]FEB24!AI145</f>
        <v>4</v>
      </c>
      <c r="D62" s="150">
        <f>[2]FEB24!AJ145</f>
        <v>4</v>
      </c>
      <c r="E62" s="108">
        <f>[2]FEB24!AK145</f>
        <v>1</v>
      </c>
      <c r="F62" s="150">
        <f>[2]FEB24!AL145</f>
        <v>4</v>
      </c>
      <c r="G62" s="150">
        <f>[2]FEB24!AM145</f>
        <v>4</v>
      </c>
      <c r="H62" s="116">
        <f>[2]FEB24!AN145</f>
        <v>1</v>
      </c>
      <c r="I62" s="107">
        <f>[2]FEB24!AO145</f>
        <v>0</v>
      </c>
      <c r="J62" s="108">
        <f>[2]FEB24!AP145</f>
        <v>0</v>
      </c>
      <c r="K62" s="109">
        <f>[2]FEB24!AQ145</f>
        <v>1.6652789342214821E-3</v>
      </c>
      <c r="L62" s="109">
        <f>[2]FEB24!AR145</f>
        <v>1.0732492621411322E-3</v>
      </c>
      <c r="M62" s="110"/>
      <c r="N62" s="137"/>
      <c r="O62" s="107">
        <f>[2]FEB24!AU145</f>
        <v>0</v>
      </c>
      <c r="P62" s="108">
        <f>[2]FEB24!AV145</f>
        <v>0</v>
      </c>
      <c r="Q62" s="108">
        <f>[2]FEB24!AW145</f>
        <v>2.2935779816513763E-3</v>
      </c>
      <c r="R62" s="108">
        <f>[2]FEB24!AX145</f>
        <v>2.5624599615631004E-3</v>
      </c>
      <c r="S62" s="110"/>
      <c r="T62" s="138"/>
    </row>
    <row r="63" spans="2:20" ht="15.75" x14ac:dyDescent="0.25">
      <c r="B63" s="152"/>
      <c r="C63" s="135">
        <f>[2]FEB24!AI146</f>
        <v>0</v>
      </c>
      <c r="D63" s="136">
        <f>[2]FEB24!AJ146</f>
        <v>0</v>
      </c>
      <c r="E63" s="108"/>
      <c r="F63" s="136"/>
      <c r="G63" s="136"/>
      <c r="H63" s="116"/>
      <c r="I63" s="107"/>
      <c r="J63" s="108"/>
      <c r="K63" s="108"/>
      <c r="L63" s="108"/>
      <c r="M63" s="110"/>
      <c r="N63" s="140"/>
      <c r="O63" s="112"/>
      <c r="P63" s="109"/>
      <c r="Q63" s="109"/>
      <c r="R63" s="109"/>
      <c r="S63" s="110"/>
      <c r="T63" s="141"/>
    </row>
    <row r="64" spans="2:20" ht="15.75" x14ac:dyDescent="0.25">
      <c r="B64" s="134" t="str">
        <f>[2]FEB24!AH147</f>
        <v xml:space="preserve">  LOWER  EASTERN SHORE</v>
      </c>
      <c r="C64" s="91">
        <f>[2]FEB24!AI147</f>
        <v>134</v>
      </c>
      <c r="D64" s="92">
        <f>[2]FEB24!AJ147</f>
        <v>112</v>
      </c>
      <c r="E64" s="108">
        <f>[2]FEB24!AK147</f>
        <v>0.83582089552238803</v>
      </c>
      <c r="F64" s="92">
        <f>[2]FEB24!AL147</f>
        <v>101</v>
      </c>
      <c r="G64" s="92">
        <f>[2]FEB24!AM147</f>
        <v>92</v>
      </c>
      <c r="H64" s="116">
        <f>[2]FEB24!AN147</f>
        <v>0.91089108910891092</v>
      </c>
      <c r="I64" s="107">
        <f>[2]FEB24!AO147</f>
        <v>33</v>
      </c>
      <c r="J64" s="108">
        <f>[2]FEB24!AP147</f>
        <v>0.32673267326732675</v>
      </c>
      <c r="K64" s="108">
        <f>[2]FEB24!AQ147</f>
        <v>5.5786844296419648E-2</v>
      </c>
      <c r="L64" s="108">
        <f>[2]FEB24!AR147</f>
        <v>2.7099543869063589E-2</v>
      </c>
      <c r="M64" s="110"/>
      <c r="N64" s="137"/>
      <c r="O64" s="112">
        <f>[2]FEB24!AU147</f>
        <v>20</v>
      </c>
      <c r="P64" s="109">
        <f>[2]FEB24!AV147</f>
        <v>0.21739130434782608</v>
      </c>
      <c r="Q64" s="108">
        <f>[2]FEB24!AW147</f>
        <v>6.4220183486238536E-2</v>
      </c>
      <c r="R64" s="109">
        <f>[2]FEB24!AX147</f>
        <v>5.8936579115951314E-2</v>
      </c>
      <c r="S64" s="110"/>
      <c r="T64" s="138"/>
    </row>
    <row r="65" spans="2:20" ht="15.75" x14ac:dyDescent="0.25">
      <c r="B65" s="134" t="str">
        <f>[2]FEB24!AH148</f>
        <v xml:space="preserve">   DORCHESTER </v>
      </c>
      <c r="C65" s="135">
        <f>[2]FEB24!AI148</f>
        <v>11</v>
      </c>
      <c r="D65" s="136">
        <f>[2]FEB24!AJ148</f>
        <v>11</v>
      </c>
      <c r="E65" s="108">
        <f>[2]FEB24!AK148</f>
        <v>1</v>
      </c>
      <c r="F65" s="136">
        <f>[2]FEB24!AL148</f>
        <v>10</v>
      </c>
      <c r="G65" s="136">
        <f>[2]FEB24!AM148</f>
        <v>10</v>
      </c>
      <c r="H65" s="116">
        <f>[2]FEB24!AN148</f>
        <v>1</v>
      </c>
      <c r="I65" s="107">
        <f>[2]FEB24!AO148</f>
        <v>1</v>
      </c>
      <c r="J65" s="108">
        <f>[2]FEB24!AP148</f>
        <v>0.1</v>
      </c>
      <c r="K65" s="108">
        <f>[2]FEB24!AQ148</f>
        <v>4.5795170691090761E-3</v>
      </c>
      <c r="L65" s="109">
        <f>[2]FEB24!AR148</f>
        <v>2.6831231553528308E-3</v>
      </c>
      <c r="M65" s="110">
        <f>[2]FEB24!AS148</f>
        <v>20</v>
      </c>
      <c r="N65" s="137">
        <f>[2]FEB24!AT148</f>
        <v>20</v>
      </c>
      <c r="O65" s="112">
        <f>[2]FEB24!AU148</f>
        <v>1</v>
      </c>
      <c r="P65" s="109">
        <f>[2]FEB24!AV148</f>
        <v>0.1</v>
      </c>
      <c r="Q65" s="108">
        <f>[2]FEB24!AW148</f>
        <v>6.3073394495412848E-3</v>
      </c>
      <c r="R65" s="109">
        <f>[2]FEB24!AX148</f>
        <v>6.4061499039077515E-3</v>
      </c>
      <c r="S65" s="110">
        <f>[2]FEB24!AY148</f>
        <v>20</v>
      </c>
      <c r="T65" s="138">
        <f>[2]FEB24!AZ148</f>
        <v>20</v>
      </c>
    </row>
    <row r="66" spans="2:20" ht="15.75" x14ac:dyDescent="0.25">
      <c r="B66" s="134" t="str">
        <f>[2]FEB24!AH149</f>
        <v xml:space="preserve">   SOMERSET </v>
      </c>
      <c r="C66" s="135">
        <f>[2]FEB24!AI149</f>
        <v>4</v>
      </c>
      <c r="D66" s="136">
        <f>[2]FEB24!AJ149</f>
        <v>4</v>
      </c>
      <c r="E66" s="108">
        <f>[2]FEB24!AK149</f>
        <v>1</v>
      </c>
      <c r="F66" s="136">
        <f>[2]FEB24!AL149</f>
        <v>8</v>
      </c>
      <c r="G66" s="136">
        <f>[2]FEB24!AM149</f>
        <v>8</v>
      </c>
      <c r="H66" s="116">
        <f>[2]FEB24!AN149</f>
        <v>1</v>
      </c>
      <c r="I66" s="107">
        <f>[2]FEB24!AO149</f>
        <v>-4</v>
      </c>
      <c r="J66" s="108">
        <f>[2]FEB24!AP149</f>
        <v>-0.5</v>
      </c>
      <c r="K66" s="108">
        <f>[2]FEB24!AQ149</f>
        <v>1.6652789342214821E-3</v>
      </c>
      <c r="L66" s="109">
        <f>[2]FEB24!AR149</f>
        <v>2.1464985242822645E-3</v>
      </c>
      <c r="M66" s="110">
        <f>[2]FEB24!AS149</f>
        <v>23</v>
      </c>
      <c r="N66" s="137">
        <f>[2]FEB24!AT149</f>
        <v>22</v>
      </c>
      <c r="O66" s="107">
        <f>[2]FEB24!AU149</f>
        <v>-4</v>
      </c>
      <c r="P66" s="108">
        <f>[2]FEB24!AV149</f>
        <v>-0.5</v>
      </c>
      <c r="Q66" s="108">
        <f>[2]FEB24!AW149</f>
        <v>2.2935779816513763E-3</v>
      </c>
      <c r="R66" s="108">
        <f>[2]FEB24!AX149</f>
        <v>5.1249199231262008E-3</v>
      </c>
      <c r="S66" s="110">
        <f>[2]FEB24!AY149</f>
        <v>23</v>
      </c>
      <c r="T66" s="138">
        <f>[2]FEB24!AZ149</f>
        <v>21</v>
      </c>
    </row>
    <row r="67" spans="2:20" ht="15.75" x14ac:dyDescent="0.25">
      <c r="B67" s="134" t="str">
        <f>[2]FEB24!AH150</f>
        <v xml:space="preserve">   WICOMICO</v>
      </c>
      <c r="C67" s="135">
        <f>[2]FEB24!AI150</f>
        <v>38</v>
      </c>
      <c r="D67" s="136">
        <f>[2]FEB24!AJ150</f>
        <v>26</v>
      </c>
      <c r="E67" s="108">
        <f>[2]FEB24!AK150</f>
        <v>0.68421052631578949</v>
      </c>
      <c r="F67" s="136">
        <f>[2]FEB24!AL150</f>
        <v>22</v>
      </c>
      <c r="G67" s="136">
        <f>[2]FEB24!AM150</f>
        <v>22</v>
      </c>
      <c r="H67" s="116">
        <f>[2]FEB24!AN150</f>
        <v>1</v>
      </c>
      <c r="I67" s="107">
        <f>[2]FEB24!AO150</f>
        <v>16</v>
      </c>
      <c r="J67" s="108">
        <f>[2]FEB24!AP150</f>
        <v>0.72727272727272729</v>
      </c>
      <c r="K67" s="108">
        <f>[2]FEB24!AQ150</f>
        <v>1.5820149875104082E-2</v>
      </c>
      <c r="L67" s="109">
        <f>[2]FEB24!AR150</f>
        <v>5.9028709417762275E-3</v>
      </c>
      <c r="M67" s="110">
        <f>[2]FEB24!AS150</f>
        <v>12</v>
      </c>
      <c r="N67" s="137">
        <f>[2]FEB24!AT150</f>
        <v>17</v>
      </c>
      <c r="O67" s="107">
        <f>[2]FEB24!AU150</f>
        <v>4</v>
      </c>
      <c r="P67" s="108">
        <f>[2]FEB24!AV150</f>
        <v>0.18181818181818182</v>
      </c>
      <c r="Q67" s="108">
        <f>[2]FEB24!AW150</f>
        <v>1.4908256880733946E-2</v>
      </c>
      <c r="R67" s="108">
        <f>[2]FEB24!AX150</f>
        <v>1.4093529788597053E-2</v>
      </c>
      <c r="S67" s="110">
        <f>[2]FEB24!AY150</f>
        <v>16</v>
      </c>
      <c r="T67" s="138">
        <f>[2]FEB24!AZ150</f>
        <v>17</v>
      </c>
    </row>
    <row r="68" spans="2:20" ht="15.75" x14ac:dyDescent="0.25">
      <c r="B68" s="134" t="str">
        <f>[2]FEB24!AH151</f>
        <v xml:space="preserve">   WORCESTER</v>
      </c>
      <c r="C68" s="135">
        <f>[2]FEB24!AI151</f>
        <v>81</v>
      </c>
      <c r="D68" s="136">
        <f>[2]FEB24!AJ151</f>
        <v>71</v>
      </c>
      <c r="E68" s="108">
        <f>[2]FEB24!AK151</f>
        <v>0.87654320987654322</v>
      </c>
      <c r="F68" s="136">
        <f>[2]FEB24!AL151</f>
        <v>61</v>
      </c>
      <c r="G68" s="136">
        <f>[2]FEB24!AM151</f>
        <v>52</v>
      </c>
      <c r="H68" s="116">
        <f>[2]FEB24!AN151</f>
        <v>0.85245901639344257</v>
      </c>
      <c r="I68" s="107">
        <f>[2]FEB24!AO151</f>
        <v>20</v>
      </c>
      <c r="J68" s="108">
        <f>[2]FEB24!AP151</f>
        <v>0.32786885245901637</v>
      </c>
      <c r="K68" s="108">
        <f>[2]FEB24!AQ151</f>
        <v>3.3721898417985015E-2</v>
      </c>
      <c r="L68" s="108">
        <f>[2]FEB24!AR151</f>
        <v>1.6367051247652267E-2</v>
      </c>
      <c r="M68" s="110">
        <f>[2]FEB24!AS151</f>
        <v>9</v>
      </c>
      <c r="N68" s="111">
        <f>[2]FEB24!AT151</f>
        <v>12</v>
      </c>
      <c r="O68" s="112">
        <f>[2]FEB24!AU151</f>
        <v>19</v>
      </c>
      <c r="P68" s="109">
        <f>[2]FEB24!AV151</f>
        <v>0.36538461538461536</v>
      </c>
      <c r="Q68" s="108">
        <f>[2]FEB24!AW151</f>
        <v>4.0711009174311925E-2</v>
      </c>
      <c r="R68" s="109">
        <f>[2]FEB24!AX151</f>
        <v>3.3311979500320305E-2</v>
      </c>
      <c r="S68" s="110">
        <f>[2]FEB24!AY151</f>
        <v>8</v>
      </c>
      <c r="T68" s="153">
        <f>[2]FEB24!AZ151</f>
        <v>10</v>
      </c>
    </row>
    <row r="69" spans="2:20" ht="15.75" x14ac:dyDescent="0.25">
      <c r="B69" s="148" t="str">
        <f>[2]FEB24!AH152</f>
        <v xml:space="preserve">     Ocean city town</v>
      </c>
      <c r="C69" s="149">
        <f>[2]FEB24!AI152</f>
        <v>8</v>
      </c>
      <c r="D69" s="150">
        <f>[2]FEB24!AJ152</f>
        <v>8</v>
      </c>
      <c r="E69" s="108">
        <f>[2]FEB24!AK152</f>
        <v>1</v>
      </c>
      <c r="F69" s="150">
        <f>[2]FEB24!AL152</f>
        <v>5</v>
      </c>
      <c r="G69" s="150">
        <f>[2]FEB24!AM152</f>
        <v>5</v>
      </c>
      <c r="H69" s="116">
        <f>[2]FEB24!AN152</f>
        <v>1</v>
      </c>
      <c r="I69" s="107">
        <f>[2]FEB24!AO152</f>
        <v>3</v>
      </c>
      <c r="J69" s="108">
        <f>[2]FEB24!AP152</f>
        <v>0.6</v>
      </c>
      <c r="K69" s="109">
        <f>[2]FEB24!AQ152</f>
        <v>3.3305578684429643E-3</v>
      </c>
      <c r="L69" s="109">
        <f>[2]FEB24!AR152</f>
        <v>1.3415615776764154E-3</v>
      </c>
      <c r="M69" s="154"/>
      <c r="N69" s="111"/>
      <c r="O69" s="107">
        <f>[2]FEB24!AU152</f>
        <v>3</v>
      </c>
      <c r="P69" s="108">
        <f>[2]FEB24!AV152</f>
        <v>0.6</v>
      </c>
      <c r="Q69" s="108">
        <f>[2]FEB24!AW152</f>
        <v>4.5871559633027525E-3</v>
      </c>
      <c r="R69" s="109">
        <f>[2]FEB24!AX152</f>
        <v>3.2030749519538757E-3</v>
      </c>
      <c r="S69" s="113"/>
      <c r="T69" s="153"/>
    </row>
    <row r="70" spans="2:20" ht="16.5" thickBot="1" x14ac:dyDescent="0.3">
      <c r="B70" s="155"/>
      <c r="C70" s="156"/>
      <c r="D70" s="157"/>
      <c r="E70" s="158"/>
      <c r="F70" s="157"/>
      <c r="G70" s="157"/>
      <c r="H70" s="159"/>
      <c r="I70" s="156"/>
      <c r="J70" s="158"/>
      <c r="K70" s="158"/>
      <c r="L70" s="158"/>
      <c r="M70" s="160"/>
      <c r="N70" s="161"/>
      <c r="O70" s="156"/>
      <c r="P70" s="158"/>
      <c r="Q70" s="158"/>
      <c r="R70" s="158"/>
      <c r="S70" s="162"/>
      <c r="T70" s="163"/>
    </row>
    <row r="71" spans="2:20" ht="16.5" thickTop="1" x14ac:dyDescent="0.25">
      <c r="B71" s="164"/>
    </row>
    <row r="72" spans="2:20" ht="15.75" x14ac:dyDescent="0.25">
      <c r="B72" s="165" t="str">
        <f>[2]FEB24!AH155</f>
        <v>PREPARED BY MD DEPARTMENT OF PLANNING.  PLANNING SERVICES.  2024.</v>
      </c>
    </row>
    <row r="73" spans="2:20" ht="15.75" x14ac:dyDescent="0.25">
      <c r="B73" s="165" t="str">
        <f>[2]FEB24!AH156</f>
        <v>SOURCE:  U. S. DEPARTMENT OF COMMERCE.  BUREAU OF THE CENSUS</v>
      </c>
    </row>
    <row r="74" spans="2:20" ht="15.75" x14ac:dyDescent="0.25">
      <c r="B74" s="166" t="str">
        <f>[2]FEB24!AH157</f>
        <v>(1) Includes new one family units, two family units, three and four family units and five or more family units.</v>
      </c>
    </row>
    <row r="75" spans="2:20" ht="15.75" x14ac:dyDescent="0.25">
      <c r="B75" s="166" t="str">
        <f>[2]FEB24!AH158</f>
        <v>(2) U. S. Bureau of the Census estimate based on survey</v>
      </c>
    </row>
    <row r="76" spans="2:20" ht="15.75" x14ac:dyDescent="0.25">
      <c r="B76" s="166" t="str">
        <f>[2]FEB24!AH159</f>
        <v>(3) Sum of reported and imputed responses to monthly permit issuing places questionnaires</v>
      </c>
    </row>
    <row r="77" spans="2:20" ht="15.75" x14ac:dyDescent="0.25">
      <c r="B77" s="166" t="str">
        <f>[2]FEB24!AH160</f>
        <v>(4) Anne Arundel, Baltimore, Montgomery and Prince George's Counties</v>
      </c>
    </row>
    <row r="78" spans="2:20" ht="15.75" x14ac:dyDescent="0.25">
      <c r="B78" s="166" t="str">
        <f>[2]FEB24!AH161</f>
        <v>(5) Calvert, Carroll, Cecil, Charles, Frederick, Harford, Howard, Queen Anne's and St. Mary's Counties</v>
      </c>
    </row>
    <row r="79" spans="2:20" ht="15.75" x14ac:dyDescent="0.25">
      <c r="B79" s="166" t="str">
        <f>[2]FEB24!AH162</f>
        <v>(6) Allegany, Washington and Wicomico Counties</v>
      </c>
    </row>
    <row r="80" spans="2:20" ht="15.75" x14ac:dyDescent="0.25">
      <c r="B80" s="4" t="str">
        <f>[2]FEB24!AH163</f>
        <v>(7) Baltimore City</v>
      </c>
    </row>
    <row r="81" spans="2:2" ht="15.75" x14ac:dyDescent="0.25">
      <c r="B81" s="4" t="str">
        <f>[2]FEB24!AH164</f>
        <v>(8) Caroline, Dorchester, Garret, Kent, Somerset, Talbot and Worcester Counties</v>
      </c>
    </row>
    <row r="82" spans="2:2" ht="15.75" x14ac:dyDescent="0.25">
      <c r="B82" s="4" t="str">
        <f>[2]FEB24!AH166</f>
        <v>Specified PIP summaries included in county and county group total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057702-3DE7-4183-B6A1-C3A3BCFD8F62}"/>
</file>

<file path=customXml/itemProps2.xml><?xml version="1.0" encoding="utf-8"?>
<ds:datastoreItem xmlns:ds="http://schemas.openxmlformats.org/officeDocument/2006/customXml" ds:itemID="{6A9048CF-0D22-4046-A1D4-5695AFA6F48A}"/>
</file>

<file path=customXml/itemProps3.xml><?xml version="1.0" encoding="utf-8"?>
<ds:datastoreItem xmlns:ds="http://schemas.openxmlformats.org/officeDocument/2006/customXml" ds:itemID="{BA847436-3142-496B-A34C-506664219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2024-04-01T15:51:29Z</cp:lastPrinted>
  <dcterms:created xsi:type="dcterms:W3CDTF">2022-04-05T14:59:02Z</dcterms:created>
  <dcterms:modified xsi:type="dcterms:W3CDTF">2024-04-01T15:51:41Z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