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October/"/>
    </mc:Choice>
  </mc:AlternateContent>
  <xr:revisionPtr revIDLastSave="0" documentId="8_{31D448D1-63F4-4BC5-89C6-BA7E6C4493EF}" xr6:coauthVersionLast="47" xr6:coauthVersionMax="47" xr10:uidLastSave="{00000000-0000-0000-0000-000000000000}"/>
  <bookViews>
    <workbookView xWindow="-57720" yWindow="-4455" windowWidth="29040" windowHeight="15840" xr2:uid="{9959FAE5-7480-4E86-95EA-69063E31688F}"/>
  </bookViews>
  <sheets>
    <sheet name="Tab2D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Tab2D!$B$2:$T$83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O12" i="1"/>
  <c r="J12" i="1"/>
  <c r="I12" i="1"/>
  <c r="S10" i="1"/>
  <c r="Q10" i="1"/>
  <c r="O10" i="1"/>
  <c r="M10" i="1"/>
  <c r="K10" i="1"/>
  <c r="I10" i="1"/>
  <c r="H10" i="1"/>
  <c r="G10" i="1"/>
  <c r="F10" i="1"/>
  <c r="E10" i="1"/>
  <c r="D10" i="1"/>
  <c r="C10" i="1"/>
  <c r="O5" i="1"/>
  <c r="I5" i="1"/>
  <c r="C5" i="1"/>
  <c r="B5" i="1"/>
</calcChain>
</file>

<file path=xl/sharedStrings.xml><?xml version="1.0" encoding="utf-8"?>
<sst xmlns="http://schemas.openxmlformats.org/spreadsheetml/2006/main" count="63" uniqueCount="63">
  <si>
    <t>Table 2D.</t>
  </si>
  <si>
    <t>NEW HOUSING UNITS(1) AUTHORIZED FOR CONSTRUCTION:  YEAR TO DATE OCTOBER 2023 AND 2019</t>
  </si>
  <si>
    <t>2023</t>
  </si>
  <si>
    <t>2019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</si>
  <si>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</si>
  <si>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</si>
  <si>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</si>
  <si>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</si>
  <si>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</si>
  <si>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</si>
  <si>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</si>
  <si>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</si>
  <si>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</si>
  <si>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</si>
  <si>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</si>
  <si>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</si>
  <si>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</si>
  <si>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</si>
  <si>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</si>
  <si>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</si>
  <si>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</si>
  <si>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</si>
  <si>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</si>
  <si>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</si>
  <si>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</si>
  <si>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</si>
  <si>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</si>
  <si>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</si>
  <si>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</si>
  <si>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</si>
  <si>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</si>
  <si>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</si>
  <si>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</si>
  <si>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</si>
  <si>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</si>
  <si>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*</t>
  </si>
  <si>
    <t xml:space="preserve">     Marydel town*</t>
  </si>
  <si>
    <t xml:space="preserve">     Preston town*</t>
  </si>
  <si>
    <t xml:space="preserve">   CECIL</t>
  </si>
  <si>
    <t xml:space="preserve">   KENT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</si>
  <si>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</si>
  <si>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</si>
  <si>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</si>
  <si>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</si>
  <si>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</si>
  <si>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</si>
  <si>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</si>
  <si>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</si>
  <si>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</si>
  <si>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</si>
  <si>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</si>
  <si>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SERVICES.  2023.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</si>
  <si>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</si>
  <si>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</si>
  <si>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</si>
  <si>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</si>
  <si>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</si>
  <si>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</si>
  <si>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</si>
  <si>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</si>
  <si>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Garrett, Kent, Somerset, Talbot and Worcester Counties</t>
  </si>
  <si>
    <t>* Not available monthly prior to 2022</t>
  </si>
  <si>
    <t>Specified PIP summaries included in county and county group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</si>
</sst>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13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sz val="11"/>
      <name val="Cambria"/>
      <family val="1"/>
    </font>
    <font>
      <sz val="11"/>
      <color theme="1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color rgb="FFFF0000"/>
      <name val="Cambria"/>
      <family val="1"/>
    </font>
    <font>
      <b/>
      <sz val="11"/>
      <color rgb="FFFF0000"/>
      <name val="Cambria"/>
      <family val="1"/>
    </font>
    <font>
      <i/>
      <sz val="11"/>
      <color rgb="FFFF0000"/>
      <name val="Cambria"/>
      <family val="1"/>
    </font>
    <font>
      <b/>
      <i/>
      <sz val="11"/>
      <color rgb="FFFF0000"/>
      <name val="Cambria"/>
      <family val="1"/>
    </font>
    <font>
      <i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3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5" xfId="0" applyFont="1" applyBorder="1"/>
    <xf numFmtId="41" fontId="2" fillId="0" borderId="9" xfId="0" applyNumberFormat="1" applyFont="1" applyBorder="1"/>
    <xf numFmtId="41" fontId="2" fillId="0" borderId="10" xfId="0" applyNumberFormat="1" applyFont="1" applyBorder="1"/>
    <xf numFmtId="41" fontId="2" fillId="0" borderId="15" xfId="0" applyNumberFormat="1" applyFont="1" applyBorder="1"/>
    <xf numFmtId="41" fontId="5" fillId="0" borderId="5" xfId="0" applyNumberFormat="1" applyFont="1" applyBorder="1"/>
    <xf numFmtId="164" fontId="6" fillId="0" borderId="15" xfId="2" applyNumberFormat="1" applyFont="1" applyBorder="1" applyAlignment="1">
      <alignment horizontal="center"/>
    </xf>
    <xf numFmtId="41" fontId="5" fillId="0" borderId="15" xfId="0" applyNumberFormat="1" applyFont="1" applyBorder="1"/>
    <xf numFmtId="3" fontId="6" fillId="0" borderId="27" xfId="0" applyNumberFormat="1" applyFont="1" applyBorder="1" applyAlignment="1">
      <alignment horizontal="center"/>
    </xf>
    <xf numFmtId="41" fontId="6" fillId="0" borderId="15" xfId="0" applyNumberFormat="1" applyFont="1" applyBorder="1" applyAlignment="1">
      <alignment horizontal="center"/>
    </xf>
    <xf numFmtId="41" fontId="6" fillId="0" borderId="17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5" fillId="0" borderId="5" xfId="0" applyNumberFormat="1" applyFont="1" applyBorder="1"/>
    <xf numFmtId="41" fontId="2" fillId="0" borderId="14" xfId="0" applyNumberFormat="1" applyFont="1" applyBorder="1"/>
    <xf numFmtId="164" fontId="7" fillId="0" borderId="15" xfId="2" applyNumberFormat="1" applyFont="1" applyBorder="1" applyAlignment="1">
      <alignment horizontal="center"/>
    </xf>
    <xf numFmtId="41" fontId="7" fillId="0" borderId="27" xfId="0" applyNumberFormat="1" applyFont="1" applyBorder="1" applyAlignment="1">
      <alignment horizontal="center"/>
    </xf>
    <xf numFmtId="41" fontId="7" fillId="0" borderId="15" xfId="0" applyNumberFormat="1" applyFont="1" applyBorder="1" applyAlignment="1">
      <alignment horizontal="center"/>
    </xf>
    <xf numFmtId="41" fontId="7" fillId="0" borderId="17" xfId="0" applyNumberFormat="1" applyFont="1" applyBorder="1" applyAlignment="1">
      <alignment horizontal="center"/>
    </xf>
    <xf numFmtId="41" fontId="7" fillId="0" borderId="14" xfId="0" applyNumberFormat="1" applyFont="1" applyBorder="1" applyAlignment="1">
      <alignment horizontal="center"/>
    </xf>
    <xf numFmtId="3" fontId="5" fillId="0" borderId="14" xfId="0" applyNumberFormat="1" applyFont="1" applyBorder="1"/>
    <xf numFmtId="3" fontId="5" fillId="0" borderId="15" xfId="0" applyNumberFormat="1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3" fontId="7" fillId="0" borderId="15" xfId="0" applyNumberFormat="1" applyFont="1" applyBorder="1"/>
    <xf numFmtId="3" fontId="7" fillId="0" borderId="27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6" fillId="0" borderId="14" xfId="0" applyNumberFormat="1" applyFont="1" applyBorder="1"/>
    <xf numFmtId="3" fontId="6" fillId="0" borderId="15" xfId="0" applyNumberFormat="1" applyFont="1" applyBorder="1"/>
    <xf numFmtId="3" fontId="7" fillId="0" borderId="5" xfId="0" applyNumberFormat="1" applyFont="1" applyBorder="1"/>
    <xf numFmtId="3" fontId="7" fillId="0" borderId="14" xfId="0" applyNumberFormat="1" applyFont="1" applyBorder="1"/>
    <xf numFmtId="1" fontId="7" fillId="0" borderId="15" xfId="0" applyNumberFormat="1" applyFont="1" applyBorder="1" applyAlignment="1">
      <alignment horizontal="center"/>
    </xf>
    <xf numFmtId="1" fontId="7" fillId="0" borderId="17" xfId="0" applyNumberFormat="1" applyFont="1" applyBorder="1" applyAlignment="1">
      <alignment horizontal="center"/>
    </xf>
    <xf numFmtId="3" fontId="6" fillId="0" borderId="5" xfId="0" applyNumberFormat="1" applyFont="1" applyBorder="1"/>
    <xf numFmtId="1" fontId="6" fillId="0" borderId="15" xfId="0" applyNumberFormat="1" applyFont="1" applyBorder="1" applyAlignment="1">
      <alignment horizontal="center"/>
    </xf>
    <xf numFmtId="1" fontId="6" fillId="0" borderId="17" xfId="0" applyNumberFormat="1" applyFont="1" applyBorder="1" applyAlignment="1">
      <alignment horizontal="center"/>
    </xf>
    <xf numFmtId="41" fontId="3" fillId="0" borderId="14" xfId="0" applyNumberFormat="1" applyFont="1" applyBorder="1"/>
    <xf numFmtId="41" fontId="3" fillId="0" borderId="15" xfId="0" applyNumberFormat="1" applyFont="1" applyBorder="1"/>
    <xf numFmtId="0" fontId="2" fillId="0" borderId="5" xfId="0" applyFont="1" applyBorder="1"/>
    <xf numFmtId="0" fontId="7" fillId="0" borderId="0" xfId="0" applyFont="1" applyAlignment="1">
      <alignment horizontal="center"/>
    </xf>
    <xf numFmtId="0" fontId="7" fillId="0" borderId="17" xfId="0" applyFont="1" applyBorder="1" applyAlignment="1">
      <alignment horizontal="center"/>
    </xf>
    <xf numFmtId="3" fontId="2" fillId="0" borderId="5" xfId="0" applyNumberFormat="1" applyFont="1" applyBorder="1"/>
    <xf numFmtId="0" fontId="6" fillId="0" borderId="0" xfId="0" applyFont="1" applyAlignment="1">
      <alignment horizontal="center"/>
    </xf>
    <xf numFmtId="0" fontId="6" fillId="0" borderId="17" xfId="0" applyFont="1" applyBorder="1" applyAlignment="1">
      <alignment horizontal="center"/>
    </xf>
    <xf numFmtId="41" fontId="6" fillId="0" borderId="14" xfId="0" applyNumberFormat="1" applyFont="1" applyBorder="1" applyAlignment="1">
      <alignment horizontal="center"/>
    </xf>
    <xf numFmtId="0" fontId="7" fillId="0" borderId="5" xfId="0" applyFont="1" applyBorder="1"/>
    <xf numFmtId="10" fontId="7" fillId="0" borderId="15" xfId="2" applyNumberFormat="1" applyFont="1" applyBorder="1" applyAlignment="1">
      <alignment horizontal="center"/>
    </xf>
    <xf numFmtId="42" fontId="2" fillId="0" borderId="5" xfId="0" applyNumberFormat="1" applyFont="1" applyBorder="1"/>
    <xf numFmtId="0" fontId="7" fillId="0" borderId="15" xfId="0" applyFont="1" applyBorder="1" applyAlignment="1">
      <alignment horizontal="center"/>
    </xf>
    <xf numFmtId="41" fontId="2" fillId="0" borderId="28" xfId="0" applyNumberFormat="1" applyFont="1" applyBorder="1"/>
    <xf numFmtId="0" fontId="2" fillId="0" borderId="32" xfId="0" applyFont="1" applyBorder="1"/>
    <xf numFmtId="0" fontId="2" fillId="0" borderId="29" xfId="0" applyFont="1" applyBorder="1"/>
    <xf numFmtId="49" fontId="5" fillId="0" borderId="0" xfId="0" applyNumberFormat="1" applyFont="1"/>
    <xf numFmtId="0" fontId="5" fillId="0" borderId="0" xfId="0" applyFon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41" fontId="5" fillId="0" borderId="14" xfId="0" applyNumberFormat="1" applyFont="1" applyBorder="1"/>
    <xf numFmtId="164" fontId="10" fillId="0" borderId="0" xfId="2" applyNumberFormat="1" applyFont="1"/>
    <xf numFmtId="164" fontId="11" fillId="0" borderId="0" xfId="2" applyNumberFormat="1" applyFont="1"/>
    <xf numFmtId="164" fontId="7" fillId="0" borderId="0" xfId="2" applyNumberFormat="1" applyFont="1" applyAlignment="1"/>
    <xf numFmtId="164" fontId="6" fillId="0" borderId="10" xfId="2" applyNumberFormat="1" applyFont="1" applyBorder="1" applyAlignment="1">
      <alignment horizontal="center" vertical="center" wrapText="1"/>
    </xf>
    <xf numFmtId="164" fontId="6" fillId="0" borderId="15" xfId="2" applyNumberFormat="1" applyFont="1" applyBorder="1" applyAlignment="1">
      <alignment horizontal="center" vertical="center" wrapText="1"/>
    </xf>
    <xf numFmtId="164" fontId="6" fillId="0" borderId="24" xfId="2" applyNumberFormat="1" applyFont="1" applyBorder="1" applyAlignment="1">
      <alignment horizontal="center" vertical="center" wrapText="1"/>
    </xf>
    <xf numFmtId="164" fontId="7" fillId="0" borderId="15" xfId="2" applyNumberFormat="1" applyFont="1" applyBorder="1"/>
    <xf numFmtId="164" fontId="7" fillId="0" borderId="29" xfId="2" applyNumberFormat="1" applyFont="1" applyBorder="1"/>
    <xf numFmtId="0" fontId="12" fillId="0" borderId="0" xfId="0" applyFont="1"/>
    <xf numFmtId="164" fontId="6" fillId="0" borderId="11" xfId="2" applyNumberFormat="1" applyFont="1" applyBorder="1" applyAlignment="1">
      <alignment horizontal="center" vertical="center" wrapText="1"/>
    </xf>
    <xf numFmtId="164" fontId="6" fillId="0" borderId="16" xfId="2" applyNumberFormat="1" applyFont="1" applyBorder="1" applyAlignment="1">
      <alignment horizontal="center" vertical="center" wrapText="1"/>
    </xf>
    <xf numFmtId="164" fontId="6" fillId="0" borderId="25" xfId="2" applyNumberFormat="1" applyFont="1" applyBorder="1" applyAlignment="1">
      <alignment horizontal="center" vertical="center" wrapText="1"/>
    </xf>
    <xf numFmtId="164" fontId="7" fillId="0" borderId="16" xfId="2" applyNumberFormat="1" applyFont="1" applyBorder="1"/>
    <xf numFmtId="164" fontId="6" fillId="0" borderId="16" xfId="2" applyNumberFormat="1" applyFont="1" applyBorder="1" applyAlignment="1">
      <alignment horizontal="center"/>
    </xf>
    <xf numFmtId="164" fontId="7" fillId="0" borderId="16" xfId="2" applyNumberFormat="1" applyFont="1" applyBorder="1" applyAlignment="1">
      <alignment horizontal="center"/>
    </xf>
    <xf numFmtId="164" fontId="7" fillId="0" borderId="31" xfId="2" applyNumberFormat="1" applyFont="1" applyBorder="1"/>
    <xf numFmtId="0" fontId="7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4" fontId="6" fillId="0" borderId="12" xfId="2" applyNumberFormat="1" applyFont="1" applyBorder="1" applyAlignment="1">
      <alignment horizontal="center" vertical="center"/>
    </xf>
    <xf numFmtId="164" fontId="6" fillId="0" borderId="13" xfId="2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10" xfId="2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4" fontId="6" fillId="0" borderId="19" xfId="2" applyNumberFormat="1" applyFont="1" applyBorder="1" applyAlignment="1">
      <alignment horizontal="center" vertical="center"/>
    </xf>
    <xf numFmtId="164" fontId="6" fillId="0" borderId="18" xfId="2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164" fontId="6" fillId="0" borderId="40" xfId="2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164" fontId="6" fillId="0" borderId="21" xfId="2" applyNumberFormat="1" applyFont="1" applyBorder="1" applyAlignment="1">
      <alignment horizontal="center" vertical="center"/>
    </xf>
    <xf numFmtId="1" fontId="6" fillId="0" borderId="21" xfId="1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" fontId="6" fillId="0" borderId="22" xfId="1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64" fontId="6" fillId="0" borderId="24" xfId="2" applyNumberFormat="1" applyFont="1" applyBorder="1" applyAlignment="1">
      <alignment horizontal="center" vertical="center"/>
    </xf>
    <xf numFmtId="1" fontId="6" fillId="0" borderId="24" xfId="1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" fontId="6" fillId="0" borderId="26" xfId="1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" fontId="6" fillId="0" borderId="33" xfId="0" applyNumberFormat="1" applyFont="1" applyBorder="1" applyAlignment="1">
      <alignment horizontal="center"/>
    </xf>
    <xf numFmtId="1" fontId="6" fillId="0" borderId="15" xfId="2" applyNumberFormat="1" applyFont="1" applyBorder="1" applyAlignment="1">
      <alignment horizontal="center"/>
    </xf>
    <xf numFmtId="1" fontId="7" fillId="0" borderId="15" xfId="2" applyNumberFormat="1" applyFont="1" applyBorder="1" applyAlignment="1">
      <alignment horizontal="center"/>
    </xf>
    <xf numFmtId="1" fontId="7" fillId="0" borderId="33" xfId="0" applyNumberFormat="1" applyFont="1" applyBorder="1" applyAlignment="1">
      <alignment horizontal="center"/>
    </xf>
    <xf numFmtId="1" fontId="7" fillId="0" borderId="15" xfId="2" applyNumberFormat="1" applyFont="1" applyBorder="1"/>
    <xf numFmtId="41" fontId="7" fillId="0" borderId="33" xfId="0" applyNumberFormat="1" applyFont="1" applyBorder="1"/>
    <xf numFmtId="41" fontId="6" fillId="0" borderId="33" xfId="0" applyNumberFormat="1" applyFont="1" applyBorder="1"/>
    <xf numFmtId="1" fontId="7" fillId="0" borderId="27" xfId="2" applyNumberFormat="1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1" fontId="6" fillId="0" borderId="27" xfId="2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41" fontId="7" fillId="0" borderId="33" xfId="0" applyNumberFormat="1" applyFont="1" applyBorder="1" applyAlignment="1">
      <alignment horizontal="center"/>
    </xf>
    <xf numFmtId="0" fontId="7" fillId="0" borderId="34" xfId="0" applyFont="1" applyBorder="1"/>
    <xf numFmtId="0" fontId="7" fillId="0" borderId="29" xfId="0" applyFont="1" applyBorder="1" applyAlignment="1">
      <alignment horizontal="center"/>
    </xf>
    <xf numFmtId="41" fontId="7" fillId="0" borderId="30" xfId="0" applyNumberFormat="1" applyFont="1" applyBorder="1"/>
    <xf numFmtId="0" fontId="7" fillId="0" borderId="32" xfId="0" applyFont="1" applyBorder="1"/>
    <xf numFmtId="164" fontId="7" fillId="0" borderId="29" xfId="2" applyNumberFormat="1" applyFont="1" applyBorder="1" applyAlignment="1">
      <alignment horizontal="center"/>
    </xf>
    <xf numFmtId="0" fontId="7" fillId="0" borderId="3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22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5">
          <cell r="CR85" t="str">
            <v>Table 2D.</v>
          </cell>
        </row>
        <row r="88">
          <cell r="CR88" t="str">
            <v>JURISDICTION</v>
          </cell>
          <cell r="CS88" t="str">
            <v>YEAR TO DATE OCTOBER</v>
          </cell>
          <cell r="CY88" t="str">
            <v>TOTAL HOUSING UNITS</v>
          </cell>
          <cell r="DE88" t="str">
            <v>SINGLE-FAMILY UNITS</v>
          </cell>
        </row>
        <row r="93">
          <cell r="CS93" t="str">
            <v>TOTAL</v>
          </cell>
          <cell r="CT93" t="str">
            <v>SINGLE FAMILY</v>
          </cell>
          <cell r="CU93" t="str">
            <v>Percent Single Family</v>
          </cell>
          <cell r="CV93" t="str">
            <v>TOTAL</v>
          </cell>
          <cell r="CW93" t="str">
            <v>SINGLE FAMILY</v>
          </cell>
          <cell r="CX93" t="str">
            <v>Percent Single Family</v>
          </cell>
          <cell r="CY93" t="str">
            <v>Change</v>
          </cell>
          <cell r="DA93" t="str">
            <v>State Percent</v>
          </cell>
          <cell r="DC93" t="str">
            <v>County Rank</v>
          </cell>
          <cell r="DE93" t="str">
            <v>Change</v>
          </cell>
          <cell r="DG93" t="str">
            <v>State Percent</v>
          </cell>
          <cell r="DI93" t="str">
            <v>County Rank</v>
          </cell>
        </row>
        <row r="95">
          <cell r="CY95" t="str">
            <v>Net</v>
          </cell>
          <cell r="CZ95" t="str">
            <v>Percent</v>
          </cell>
          <cell r="DE95" t="str">
            <v>Net</v>
          </cell>
          <cell r="DF95" t="str">
            <v>Percent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E280-FA4A-44F9-8F5C-03D1A3A1FC7A}">
  <sheetPr>
    <pageSetUpPr fitToPage="1"/>
  </sheetPr>
  <dimension ref="B2:T83"/>
  <sheetViews>
    <sheetView tabSelected="1" workbookViewId="0">
      <selection activeCell="B2" sqref="B2:T83"/>
    </sheetView>
  </sheetViews>
  <sheetFormatPr defaultRowHeight="14.25" x14ac:dyDescent="0.2"/>
  <cols>
    <col min="1" max="1" width="9" style="2"/>
    <col min="2" max="2" width="41.375" style="2" bestFit="1" customWidth="1"/>
    <col min="3" max="4" width="9" style="2"/>
    <col min="5" max="5" width="9" style="92"/>
    <col min="6" max="7" width="9" style="2"/>
    <col min="8" max="20" width="9" style="92"/>
    <col min="21" max="16384" width="9" style="2"/>
  </cols>
  <sheetData>
    <row r="2" spans="2:20" x14ac:dyDescent="0.2">
      <c r="B2" s="79" t="s">
        <v>0</v>
      </c>
      <c r="C2" s="80"/>
      <c r="D2" s="80"/>
      <c r="E2" s="84"/>
      <c r="F2" s="80"/>
      <c r="G2" s="80"/>
      <c r="H2" s="86"/>
      <c r="I2" s="100"/>
      <c r="J2" s="86"/>
      <c r="K2" s="86"/>
      <c r="L2" s="86"/>
      <c r="M2" s="100"/>
      <c r="N2" s="100"/>
      <c r="O2" s="100"/>
      <c r="P2" s="86"/>
      <c r="Q2" s="86"/>
      <c r="R2" s="86"/>
      <c r="S2" s="86"/>
      <c r="T2" s="100"/>
    </row>
    <row r="3" spans="2:20" ht="18" x14ac:dyDescent="0.25">
      <c r="B3" s="3" t="s">
        <v>1</v>
      </c>
      <c r="C3" s="81"/>
      <c r="D3" s="81"/>
      <c r="E3" s="85"/>
      <c r="F3" s="82"/>
      <c r="G3" s="81"/>
      <c r="H3" s="86"/>
      <c r="I3" s="100"/>
      <c r="J3" s="86"/>
      <c r="K3" s="86"/>
      <c r="L3" s="86"/>
      <c r="M3" s="100"/>
      <c r="N3" s="100"/>
      <c r="O3" s="100"/>
      <c r="P3" s="86"/>
      <c r="Q3" s="86"/>
      <c r="R3" s="86"/>
      <c r="S3" s="86"/>
      <c r="T3" s="100"/>
    </row>
    <row r="4" spans="2:20" ht="15" thickBot="1" x14ac:dyDescent="0.25">
      <c r="B4" s="1"/>
      <c r="C4" s="1"/>
      <c r="D4" s="1"/>
      <c r="E4" s="86"/>
      <c r="F4" s="1"/>
      <c r="G4" s="1"/>
      <c r="H4" s="86"/>
      <c r="I4" s="100"/>
      <c r="J4" s="86"/>
      <c r="K4" s="86"/>
      <c r="L4" s="86"/>
      <c r="M4" s="100"/>
      <c r="N4" s="100"/>
      <c r="O4" s="100"/>
      <c r="P4" s="86"/>
      <c r="Q4" s="86"/>
      <c r="R4" s="86"/>
      <c r="S4" s="86"/>
      <c r="T4" s="100"/>
    </row>
    <row r="5" spans="2:20" ht="15" customHeight="1" thickTop="1" x14ac:dyDescent="0.2">
      <c r="B5" s="4" t="str">
        <f>[1]OCT22!CR88</f>
        <v>JURISDICTION</v>
      </c>
      <c r="C5" s="5" t="str">
        <f>[1]OCT22!CS88</f>
        <v>YEAR TO DATE OCTOBER</v>
      </c>
      <c r="D5" s="6"/>
      <c r="E5" s="6"/>
      <c r="F5" s="6"/>
      <c r="G5" s="6"/>
      <c r="H5" s="7"/>
      <c r="I5" s="101" t="str">
        <f>[1]OCT22!CY88</f>
        <v>TOTAL HOUSING UNITS</v>
      </c>
      <c r="J5" s="101"/>
      <c r="K5" s="101"/>
      <c r="L5" s="101"/>
      <c r="M5" s="101"/>
      <c r="N5" s="101"/>
      <c r="O5" s="102" t="str">
        <f>[1]OCT22!DE88</f>
        <v>SINGLE-FAMILY UNITS</v>
      </c>
      <c r="P5" s="101"/>
      <c r="Q5" s="101"/>
      <c r="R5" s="101"/>
      <c r="S5" s="101"/>
      <c r="T5" s="103"/>
    </row>
    <row r="6" spans="2:20" ht="14.25" customHeight="1" x14ac:dyDescent="0.2">
      <c r="B6" s="8"/>
      <c r="C6" s="9"/>
      <c r="D6" s="10"/>
      <c r="E6" s="10"/>
      <c r="F6" s="10"/>
      <c r="G6" s="10"/>
      <c r="H6" s="11"/>
      <c r="I6" s="104"/>
      <c r="J6" s="104"/>
      <c r="K6" s="104"/>
      <c r="L6" s="104"/>
      <c r="M6" s="104"/>
      <c r="N6" s="104"/>
      <c r="O6" s="105"/>
      <c r="P6" s="104"/>
      <c r="Q6" s="104"/>
      <c r="R6" s="104"/>
      <c r="S6" s="104"/>
      <c r="T6" s="106"/>
    </row>
    <row r="7" spans="2:20" ht="15" customHeight="1" thickBot="1" x14ac:dyDescent="0.25">
      <c r="B7" s="8"/>
      <c r="C7" s="9"/>
      <c r="D7" s="10"/>
      <c r="E7" s="10"/>
      <c r="F7" s="10"/>
      <c r="G7" s="10"/>
      <c r="H7" s="11"/>
      <c r="I7" s="104"/>
      <c r="J7" s="104"/>
      <c r="K7" s="104"/>
      <c r="L7" s="104"/>
      <c r="M7" s="104"/>
      <c r="N7" s="104"/>
      <c r="O7" s="105"/>
      <c r="P7" s="104"/>
      <c r="Q7" s="104"/>
      <c r="R7" s="104"/>
      <c r="S7" s="104"/>
      <c r="T7" s="106"/>
    </row>
    <row r="8" spans="2:20" ht="14.25" customHeight="1" x14ac:dyDescent="0.2">
      <c r="B8" s="8"/>
      <c r="C8" s="12" t="s">
        <v>2</v>
      </c>
      <c r="D8" s="13"/>
      <c r="E8" s="13"/>
      <c r="F8" s="13" t="s">
        <v>3</v>
      </c>
      <c r="G8" s="13"/>
      <c r="H8" s="14"/>
      <c r="I8" s="104"/>
      <c r="J8" s="104"/>
      <c r="K8" s="104"/>
      <c r="L8" s="104"/>
      <c r="M8" s="104"/>
      <c r="N8" s="104"/>
      <c r="O8" s="105"/>
      <c r="P8" s="104"/>
      <c r="Q8" s="104"/>
      <c r="R8" s="104"/>
      <c r="S8" s="104"/>
      <c r="T8" s="106"/>
    </row>
    <row r="9" spans="2:20" ht="15" customHeight="1" thickBot="1" x14ac:dyDescent="0.25">
      <c r="B9" s="8"/>
      <c r="C9" s="15"/>
      <c r="D9" s="16"/>
      <c r="E9" s="16"/>
      <c r="F9" s="16"/>
      <c r="G9" s="16"/>
      <c r="H9" s="17"/>
      <c r="I9" s="104"/>
      <c r="J9" s="104"/>
      <c r="K9" s="104"/>
      <c r="L9" s="104"/>
      <c r="M9" s="104"/>
      <c r="N9" s="104"/>
      <c r="O9" s="105"/>
      <c r="P9" s="104"/>
      <c r="Q9" s="104"/>
      <c r="R9" s="104"/>
      <c r="S9" s="104"/>
      <c r="T9" s="106"/>
    </row>
    <row r="10" spans="2:20" ht="14.25" customHeight="1" x14ac:dyDescent="0.2">
      <c r="B10" s="8"/>
      <c r="C10" s="18" t="str">
        <f>[1]OCT22!CS93</f>
        <v>TOTAL</v>
      </c>
      <c r="D10" s="19" t="str">
        <f>[1]OCT22!CT93</f>
        <v>SINGLE FAMILY</v>
      </c>
      <c r="E10" s="87" t="str">
        <f>[1]OCT22!CU93</f>
        <v>Percent Single Family</v>
      </c>
      <c r="F10" s="20" t="str">
        <f>[1]OCT22!CV93</f>
        <v>TOTAL</v>
      </c>
      <c r="G10" s="19" t="str">
        <f>[1]OCT22!CW93</f>
        <v>SINGLE FAMILY</v>
      </c>
      <c r="H10" s="93" t="str">
        <f>[1]OCT22!CX93</f>
        <v>Percent Single Family</v>
      </c>
      <c r="I10" s="107" t="str">
        <f>[1]OCT22!CY93</f>
        <v>Change</v>
      </c>
      <c r="J10" s="108"/>
      <c r="K10" s="109" t="str">
        <f>[1]OCT22!DA93</f>
        <v>State Percent</v>
      </c>
      <c r="L10" s="110"/>
      <c r="M10" s="111" t="str">
        <f>[1]OCT22!DC93</f>
        <v>County Rank</v>
      </c>
      <c r="N10" s="112"/>
      <c r="O10" s="113" t="str">
        <f>[1]OCT22!DE93</f>
        <v>Change</v>
      </c>
      <c r="P10" s="111"/>
      <c r="Q10" s="114" t="str">
        <f>[1]OCT22!DG93</f>
        <v>State Percent</v>
      </c>
      <c r="R10" s="114"/>
      <c r="S10" s="111" t="str">
        <f>[1]OCT22!DI93</f>
        <v>County Rank</v>
      </c>
      <c r="T10" s="115"/>
    </row>
    <row r="11" spans="2:20" ht="14.25" customHeight="1" x14ac:dyDescent="0.2">
      <c r="B11" s="8"/>
      <c r="C11" s="21"/>
      <c r="D11" s="22"/>
      <c r="E11" s="88"/>
      <c r="F11" s="23"/>
      <c r="G11" s="22"/>
      <c r="H11" s="94"/>
      <c r="I11" s="116"/>
      <c r="J11" s="117"/>
      <c r="K11" s="118"/>
      <c r="L11" s="119"/>
      <c r="M11" s="120"/>
      <c r="N11" s="121"/>
      <c r="O11" s="122"/>
      <c r="P11" s="120"/>
      <c r="Q11" s="123"/>
      <c r="R11" s="123"/>
      <c r="S11" s="120"/>
      <c r="T11" s="124"/>
    </row>
    <row r="12" spans="2:20" ht="14.25" customHeight="1" x14ac:dyDescent="0.2">
      <c r="B12" s="8"/>
      <c r="C12" s="21"/>
      <c r="D12" s="22"/>
      <c r="E12" s="88"/>
      <c r="F12" s="23"/>
      <c r="G12" s="22"/>
      <c r="H12" s="94"/>
      <c r="I12" s="125" t="str">
        <f>[1]OCT22!CY95</f>
        <v>Net</v>
      </c>
      <c r="J12" s="126" t="str">
        <f>[1]OCT22!CZ95</f>
        <v>Percent</v>
      </c>
      <c r="K12" s="127">
        <v>2023</v>
      </c>
      <c r="L12" s="127">
        <v>2019</v>
      </c>
      <c r="M12" s="127">
        <v>2023</v>
      </c>
      <c r="N12" s="127">
        <v>2019</v>
      </c>
      <c r="O12" s="128" t="str">
        <f>[1]OCT22!DE95</f>
        <v>Net</v>
      </c>
      <c r="P12" s="126" t="str">
        <f>[1]OCT22!DF95</f>
        <v>Percent</v>
      </c>
      <c r="Q12" s="127">
        <v>2023</v>
      </c>
      <c r="R12" s="127">
        <v>2019</v>
      </c>
      <c r="S12" s="127">
        <v>2023</v>
      </c>
      <c r="T12" s="129">
        <v>2019</v>
      </c>
    </row>
    <row r="13" spans="2:20" ht="15" customHeight="1" thickBot="1" x14ac:dyDescent="0.25">
      <c r="B13" s="24"/>
      <c r="C13" s="25"/>
      <c r="D13" s="26"/>
      <c r="E13" s="89"/>
      <c r="F13" s="27"/>
      <c r="G13" s="26"/>
      <c r="H13" s="95"/>
      <c r="I13" s="130"/>
      <c r="J13" s="131"/>
      <c r="K13" s="132"/>
      <c r="L13" s="132"/>
      <c r="M13" s="132"/>
      <c r="N13" s="132"/>
      <c r="O13" s="133"/>
      <c r="P13" s="131"/>
      <c r="Q13" s="132"/>
      <c r="R13" s="132"/>
      <c r="S13" s="132"/>
      <c r="T13" s="134"/>
    </row>
    <row r="14" spans="2:20" x14ac:dyDescent="0.2">
      <c r="B14" s="28"/>
      <c r="C14" s="29"/>
      <c r="D14" s="30"/>
      <c r="E14" s="90"/>
      <c r="F14" s="31"/>
      <c r="G14" s="31"/>
      <c r="H14" s="96"/>
      <c r="I14" s="135"/>
      <c r="J14" s="33"/>
      <c r="K14" s="33"/>
      <c r="L14" s="33"/>
      <c r="M14" s="136"/>
      <c r="N14" s="137"/>
      <c r="O14" s="138"/>
      <c r="P14" s="33"/>
      <c r="Q14" s="90"/>
      <c r="R14" s="33"/>
      <c r="S14" s="33"/>
      <c r="T14" s="139"/>
    </row>
    <row r="15" spans="2:20" x14ac:dyDescent="0.2">
      <c r="B15" s="32" t="s">
        <v>4</v>
      </c>
      <c r="C15" s="83">
        <v>15820</v>
      </c>
      <c r="D15" s="34">
        <v>9126</v>
      </c>
      <c r="E15" s="33">
        <v>0.57686472819216184</v>
      </c>
      <c r="F15" s="34">
        <v>15933</v>
      </c>
      <c r="G15" s="34">
        <v>10144</v>
      </c>
      <c r="H15" s="97">
        <v>0.63666603903847363</v>
      </c>
      <c r="I15" s="35">
        <v>-113</v>
      </c>
      <c r="J15" s="33">
        <v>-7.0921985815602835E-3</v>
      </c>
      <c r="K15" s="33">
        <v>1</v>
      </c>
      <c r="L15" s="33">
        <v>1.0201690357280062</v>
      </c>
      <c r="M15" s="36"/>
      <c r="N15" s="37"/>
      <c r="O15" s="38">
        <v>-1018</v>
      </c>
      <c r="P15" s="33">
        <v>-0.10035488958990536</v>
      </c>
      <c r="Q15" s="33">
        <v>1</v>
      </c>
      <c r="R15" s="33">
        <v>1.0245429754570246</v>
      </c>
      <c r="S15" s="140"/>
      <c r="T15" s="139"/>
    </row>
    <row r="16" spans="2:20" x14ac:dyDescent="0.2">
      <c r="B16" s="39"/>
      <c r="C16" s="40"/>
      <c r="D16" s="31"/>
      <c r="E16" s="41"/>
      <c r="F16" s="31"/>
      <c r="G16" s="31"/>
      <c r="H16" s="98"/>
      <c r="I16" s="42"/>
      <c r="J16" s="41"/>
      <c r="K16" s="41"/>
      <c r="L16" s="41"/>
      <c r="M16" s="43"/>
      <c r="N16" s="44"/>
      <c r="O16" s="45"/>
      <c r="P16" s="41"/>
      <c r="Q16" s="41"/>
      <c r="R16" s="41"/>
      <c r="S16" s="141"/>
      <c r="T16" s="142"/>
    </row>
    <row r="17" spans="2:20" x14ac:dyDescent="0.2">
      <c r="B17" s="28" t="s">
        <v>5</v>
      </c>
      <c r="C17" s="46">
        <v>15820</v>
      </c>
      <c r="D17" s="47">
        <v>9126</v>
      </c>
      <c r="E17" s="33">
        <v>0.57686472819216184</v>
      </c>
      <c r="F17" s="47">
        <v>15618</v>
      </c>
      <c r="G17" s="47">
        <v>9901</v>
      </c>
      <c r="H17" s="97">
        <v>0.63394800870790113</v>
      </c>
      <c r="I17" s="35">
        <v>202</v>
      </c>
      <c r="J17" s="33">
        <v>1.2933794339864258E-2</v>
      </c>
      <c r="K17" s="33">
        <v>1</v>
      </c>
      <c r="L17" s="33">
        <v>1</v>
      </c>
      <c r="M17" s="36"/>
      <c r="N17" s="37"/>
      <c r="O17" s="38">
        <v>-775</v>
      </c>
      <c r="P17" s="33">
        <v>-7.8274921725078273E-2</v>
      </c>
      <c r="Q17" s="33">
        <v>1</v>
      </c>
      <c r="R17" s="33">
        <v>1</v>
      </c>
      <c r="S17" s="140"/>
      <c r="T17" s="139"/>
    </row>
    <row r="18" spans="2:20" x14ac:dyDescent="0.2">
      <c r="B18" s="39"/>
      <c r="C18" s="48"/>
      <c r="D18" s="49"/>
      <c r="E18" s="41"/>
      <c r="F18" s="50"/>
      <c r="G18" s="50"/>
      <c r="H18" s="98"/>
      <c r="I18" s="51"/>
      <c r="J18" s="41"/>
      <c r="K18" s="41"/>
      <c r="L18" s="41"/>
      <c r="M18" s="43"/>
      <c r="N18" s="44"/>
      <c r="O18" s="52"/>
      <c r="P18" s="41"/>
      <c r="Q18" s="41"/>
      <c r="R18" s="41"/>
      <c r="S18" s="141"/>
      <c r="T18" s="142"/>
    </row>
    <row r="19" spans="2:20" x14ac:dyDescent="0.2">
      <c r="B19" s="39" t="s">
        <v>6</v>
      </c>
      <c r="C19" s="53">
        <v>13714</v>
      </c>
      <c r="D19" s="54">
        <v>8263</v>
      </c>
      <c r="E19" s="33">
        <v>0.60252296922852555</v>
      </c>
      <c r="F19" s="47">
        <v>14747</v>
      </c>
      <c r="G19" s="47">
        <v>9600</v>
      </c>
      <c r="H19" s="97">
        <v>0.65097986031057165</v>
      </c>
      <c r="I19" s="35">
        <v>-1033</v>
      </c>
      <c r="J19" s="33">
        <v>-7.0048145385502136E-2</v>
      </c>
      <c r="K19" s="33">
        <v>0.86687737041719337</v>
      </c>
      <c r="L19" s="33">
        <v>0.94423101549494171</v>
      </c>
      <c r="M19" s="36"/>
      <c r="N19" s="37"/>
      <c r="O19" s="38">
        <v>-1337</v>
      </c>
      <c r="P19" s="33">
        <v>-0.13927083333333334</v>
      </c>
      <c r="Q19" s="33">
        <v>0.90543502081963623</v>
      </c>
      <c r="R19" s="33">
        <v>0.96959903040096962</v>
      </c>
      <c r="S19" s="140"/>
      <c r="T19" s="139"/>
    </row>
    <row r="20" spans="2:20" x14ac:dyDescent="0.2">
      <c r="B20" s="55" t="s">
        <v>7</v>
      </c>
      <c r="C20" s="56">
        <v>7533</v>
      </c>
      <c r="D20" s="50">
        <v>4182</v>
      </c>
      <c r="E20" s="41">
        <v>0.5551573078454799</v>
      </c>
      <c r="F20" s="50">
        <v>8384</v>
      </c>
      <c r="G20" s="50">
        <v>4714</v>
      </c>
      <c r="H20" s="98">
        <v>0.56226145038167941</v>
      </c>
      <c r="I20" s="51">
        <v>-851</v>
      </c>
      <c r="J20" s="41">
        <v>-0.10150286259541985</v>
      </c>
      <c r="K20" s="41">
        <v>0.4761694058154235</v>
      </c>
      <c r="L20" s="41">
        <v>0.53681649378921759</v>
      </c>
      <c r="M20" s="57"/>
      <c r="N20" s="58"/>
      <c r="O20" s="52">
        <v>-532</v>
      </c>
      <c r="P20" s="41">
        <v>-0.11285532456512516</v>
      </c>
      <c r="Q20" s="41">
        <v>0.45825115055884286</v>
      </c>
      <c r="R20" s="41">
        <v>0.4761135238864761</v>
      </c>
      <c r="S20" s="141"/>
      <c r="T20" s="142"/>
    </row>
    <row r="21" spans="2:20" x14ac:dyDescent="0.2">
      <c r="B21" s="55" t="s">
        <v>8</v>
      </c>
      <c r="C21" s="56">
        <v>5785</v>
      </c>
      <c r="D21" s="50">
        <v>3699</v>
      </c>
      <c r="E21" s="41">
        <v>0.63941227312013826</v>
      </c>
      <c r="F21" s="50">
        <v>5965</v>
      </c>
      <c r="G21" s="50">
        <v>4530</v>
      </c>
      <c r="H21" s="98">
        <v>0.75943000838222963</v>
      </c>
      <c r="I21" s="51">
        <v>-180</v>
      </c>
      <c r="J21" s="41">
        <v>-3.0176026823134954E-2</v>
      </c>
      <c r="K21" s="41">
        <v>0.36567635903919088</v>
      </c>
      <c r="L21" s="41">
        <v>0.38193110513510053</v>
      </c>
      <c r="M21" s="57"/>
      <c r="N21" s="58"/>
      <c r="O21" s="52">
        <v>-831</v>
      </c>
      <c r="P21" s="41">
        <v>-0.18344370860927153</v>
      </c>
      <c r="Q21" s="41">
        <v>0.40532544378698226</v>
      </c>
      <c r="R21" s="41">
        <v>0.45752954247045752</v>
      </c>
      <c r="S21" s="141"/>
      <c r="T21" s="142"/>
    </row>
    <row r="22" spans="2:20" x14ac:dyDescent="0.2">
      <c r="B22" s="55" t="s">
        <v>9</v>
      </c>
      <c r="C22" s="56">
        <v>396</v>
      </c>
      <c r="D22" s="50">
        <v>382</v>
      </c>
      <c r="E22" s="41">
        <v>0.96464646464646464</v>
      </c>
      <c r="F22" s="50">
        <v>398</v>
      </c>
      <c r="G22" s="50">
        <v>356</v>
      </c>
      <c r="H22" s="98">
        <v>0.89447236180904521</v>
      </c>
      <c r="I22" s="51">
        <v>-2</v>
      </c>
      <c r="J22" s="41">
        <v>-5.0251256281407036E-3</v>
      </c>
      <c r="K22" s="41">
        <v>2.5031605562579013E-2</v>
      </c>
      <c r="L22" s="41">
        <v>2.548341657062364E-2</v>
      </c>
      <c r="M22" s="57"/>
      <c r="N22" s="58"/>
      <c r="O22" s="52">
        <v>26</v>
      </c>
      <c r="P22" s="41">
        <v>7.3033707865168537E-2</v>
      </c>
      <c r="Q22" s="41">
        <v>4.1858426473811092E-2</v>
      </c>
      <c r="R22" s="41">
        <v>3.5955964044035955E-2</v>
      </c>
      <c r="S22" s="141"/>
      <c r="T22" s="142"/>
    </row>
    <row r="23" spans="2:20" x14ac:dyDescent="0.2">
      <c r="B23" s="59" t="s">
        <v>10</v>
      </c>
      <c r="C23" s="53">
        <v>2106</v>
      </c>
      <c r="D23" s="54">
        <v>863</v>
      </c>
      <c r="E23" s="33">
        <v>0.40978157644824309</v>
      </c>
      <c r="F23" s="47">
        <v>871</v>
      </c>
      <c r="G23" s="47">
        <v>301</v>
      </c>
      <c r="H23" s="97">
        <v>0.34557979334098737</v>
      </c>
      <c r="I23" s="35">
        <v>1235</v>
      </c>
      <c r="J23" s="33">
        <v>1.4179104477611941</v>
      </c>
      <c r="K23" s="33">
        <v>0.13312262958280657</v>
      </c>
      <c r="L23" s="33">
        <v>5.5768984505058267E-2</v>
      </c>
      <c r="M23" s="60"/>
      <c r="N23" s="61"/>
      <c r="O23" s="38">
        <v>562</v>
      </c>
      <c r="P23" s="33">
        <v>1.867109634551495</v>
      </c>
      <c r="Q23" s="33">
        <v>9.4564979180363801E-2</v>
      </c>
      <c r="R23" s="33">
        <v>3.0400969599030402E-2</v>
      </c>
      <c r="S23" s="140"/>
      <c r="T23" s="139"/>
    </row>
    <row r="24" spans="2:20" x14ac:dyDescent="0.2">
      <c r="B24" s="55" t="s">
        <v>11</v>
      </c>
      <c r="C24" s="56">
        <v>1216</v>
      </c>
      <c r="D24" s="50">
        <v>92</v>
      </c>
      <c r="E24" s="41">
        <v>7.5657894736842105E-2</v>
      </c>
      <c r="F24" s="50">
        <v>666</v>
      </c>
      <c r="G24" s="50">
        <v>125</v>
      </c>
      <c r="H24" s="98">
        <v>0.18768768768768768</v>
      </c>
      <c r="I24" s="51">
        <v>550</v>
      </c>
      <c r="J24" s="41">
        <v>0.82582582582582587</v>
      </c>
      <c r="K24" s="41">
        <v>7.6864728192161821E-2</v>
      </c>
      <c r="L24" s="41">
        <v>4.2643104110641566E-2</v>
      </c>
      <c r="M24" s="57"/>
      <c r="N24" s="58"/>
      <c r="O24" s="52">
        <v>-33</v>
      </c>
      <c r="P24" s="41">
        <v>-0.26400000000000001</v>
      </c>
      <c r="Q24" s="41">
        <v>1.0081087004163927E-2</v>
      </c>
      <c r="R24" s="41">
        <v>1.2624987375012626E-2</v>
      </c>
      <c r="S24" s="141"/>
      <c r="T24" s="142"/>
    </row>
    <row r="25" spans="2:20" x14ac:dyDescent="0.2">
      <c r="B25" s="55" t="s">
        <v>12</v>
      </c>
      <c r="C25" s="48">
        <v>890</v>
      </c>
      <c r="D25" s="49">
        <v>771</v>
      </c>
      <c r="E25" s="41">
        <v>0.86629213483146073</v>
      </c>
      <c r="F25" s="49">
        <v>205</v>
      </c>
      <c r="G25" s="49">
        <v>176</v>
      </c>
      <c r="H25" s="98">
        <v>0.85853658536585364</v>
      </c>
      <c r="I25" s="51">
        <v>685</v>
      </c>
      <c r="J25" s="41">
        <v>3.3414634146341462</v>
      </c>
      <c r="K25" s="41">
        <v>5.6257901390644752E-2</v>
      </c>
      <c r="L25" s="41">
        <v>1.3125880394416698E-2</v>
      </c>
      <c r="M25" s="43"/>
      <c r="N25" s="44"/>
      <c r="O25" s="52">
        <v>595</v>
      </c>
      <c r="P25" s="41">
        <v>3.3806818181818183</v>
      </c>
      <c r="Q25" s="41">
        <v>8.4483892176199865E-2</v>
      </c>
      <c r="R25" s="41">
        <v>1.7775982224017776E-2</v>
      </c>
      <c r="S25" s="143"/>
      <c r="T25" s="144"/>
    </row>
    <row r="26" spans="2:20" x14ac:dyDescent="0.2">
      <c r="B26" s="55"/>
      <c r="C26" s="62"/>
      <c r="D26" s="63"/>
      <c r="E26" s="41"/>
      <c r="F26" s="63"/>
      <c r="G26" s="63"/>
      <c r="H26" s="98"/>
      <c r="I26" s="42"/>
      <c r="J26" s="41"/>
      <c r="K26" s="41"/>
      <c r="L26" s="41"/>
      <c r="M26" s="43"/>
      <c r="N26" s="44"/>
      <c r="O26" s="45"/>
      <c r="P26" s="41"/>
      <c r="Q26" s="41"/>
      <c r="R26" s="41"/>
      <c r="S26" s="143"/>
      <c r="T26" s="144"/>
    </row>
    <row r="27" spans="2:20" x14ac:dyDescent="0.2">
      <c r="B27" s="28" t="s">
        <v>13</v>
      </c>
      <c r="C27" s="83">
        <v>5784</v>
      </c>
      <c r="D27" s="34">
        <v>3040</v>
      </c>
      <c r="E27" s="33">
        <v>0.52558782849239283</v>
      </c>
      <c r="F27" s="34">
        <v>5838</v>
      </c>
      <c r="G27" s="34">
        <v>3962</v>
      </c>
      <c r="H27" s="97">
        <v>0.67865707434052758</v>
      </c>
      <c r="I27" s="35">
        <v>-54</v>
      </c>
      <c r="J27" s="33">
        <v>-9.249743062692703E-3</v>
      </c>
      <c r="K27" s="33">
        <v>0.36561314791403288</v>
      </c>
      <c r="L27" s="33">
        <v>0.37379946215904725</v>
      </c>
      <c r="M27" s="60"/>
      <c r="N27" s="61"/>
      <c r="O27" s="38">
        <v>-922</v>
      </c>
      <c r="P27" s="33">
        <v>-0.23271075214538112</v>
      </c>
      <c r="Q27" s="33">
        <v>0.33311417926802545</v>
      </c>
      <c r="R27" s="33">
        <v>0.40016159983840016</v>
      </c>
      <c r="S27" s="140"/>
      <c r="T27" s="145"/>
    </row>
    <row r="28" spans="2:20" x14ac:dyDescent="0.2">
      <c r="B28" s="64" t="s">
        <v>14</v>
      </c>
      <c r="C28" s="40">
        <v>971</v>
      </c>
      <c r="D28" s="31">
        <v>846</v>
      </c>
      <c r="E28" s="41">
        <v>0.87126673532440779</v>
      </c>
      <c r="F28" s="31">
        <v>2167</v>
      </c>
      <c r="G28" s="31">
        <v>1579</v>
      </c>
      <c r="H28" s="98">
        <v>0.72865712967235807</v>
      </c>
      <c r="I28" s="51">
        <v>-1196</v>
      </c>
      <c r="J28" s="41">
        <v>-0.55191508998615602</v>
      </c>
      <c r="K28" s="41">
        <v>6.1378002528445004E-2</v>
      </c>
      <c r="L28" s="41">
        <v>0.13875016007171212</v>
      </c>
      <c r="M28" s="65">
        <v>8</v>
      </c>
      <c r="N28" s="66">
        <v>3</v>
      </c>
      <c r="O28" s="52">
        <v>-733</v>
      </c>
      <c r="P28" s="41">
        <v>-0.46421785940468652</v>
      </c>
      <c r="Q28" s="41">
        <v>9.270216962524655E-2</v>
      </c>
      <c r="R28" s="41">
        <v>0.15947884052115949</v>
      </c>
      <c r="S28" s="146">
        <v>5</v>
      </c>
      <c r="T28" s="147">
        <v>2</v>
      </c>
    </row>
    <row r="29" spans="2:20" x14ac:dyDescent="0.2">
      <c r="B29" s="64" t="s">
        <v>15</v>
      </c>
      <c r="C29" s="40">
        <v>1392</v>
      </c>
      <c r="D29" s="31">
        <v>936</v>
      </c>
      <c r="E29" s="41">
        <v>0.67241379310344829</v>
      </c>
      <c r="F29" s="31">
        <v>1323</v>
      </c>
      <c r="G29" s="31">
        <v>694</v>
      </c>
      <c r="H29" s="98">
        <v>0.52456538170823885</v>
      </c>
      <c r="I29" s="51">
        <v>69</v>
      </c>
      <c r="J29" s="41">
        <v>5.2154195011337869E-2</v>
      </c>
      <c r="K29" s="41">
        <v>8.7989886219974722E-2</v>
      </c>
      <c r="L29" s="41">
        <v>8.4709950057625813E-2</v>
      </c>
      <c r="M29" s="65">
        <v>4</v>
      </c>
      <c r="N29" s="66">
        <v>5</v>
      </c>
      <c r="O29" s="52">
        <v>242</v>
      </c>
      <c r="P29" s="41">
        <v>0.34870317002881845</v>
      </c>
      <c r="Q29" s="41">
        <v>0.10256410256410256</v>
      </c>
      <c r="R29" s="41">
        <v>7.0093929906070093E-2</v>
      </c>
      <c r="S29" s="146">
        <v>3</v>
      </c>
      <c r="T29" s="147">
        <v>4</v>
      </c>
    </row>
    <row r="30" spans="2:20" x14ac:dyDescent="0.2">
      <c r="B30" s="64" t="s">
        <v>16</v>
      </c>
      <c r="C30" s="40">
        <v>164</v>
      </c>
      <c r="D30" s="31">
        <v>116</v>
      </c>
      <c r="E30" s="41">
        <v>0.70731707317073167</v>
      </c>
      <c r="F30" s="31">
        <v>316</v>
      </c>
      <c r="G30" s="31">
        <v>304</v>
      </c>
      <c r="H30" s="98">
        <v>0.96202531645569622</v>
      </c>
      <c r="I30" s="51">
        <v>-152</v>
      </c>
      <c r="J30" s="41">
        <v>-0.48101265822784811</v>
      </c>
      <c r="K30" s="41">
        <v>1.0366624525916562E-2</v>
      </c>
      <c r="L30" s="41">
        <v>2.0233064412856959E-2</v>
      </c>
      <c r="M30" s="65">
        <v>15</v>
      </c>
      <c r="N30" s="66">
        <v>12</v>
      </c>
      <c r="O30" s="52">
        <v>-188</v>
      </c>
      <c r="P30" s="41">
        <v>-0.61842105263157898</v>
      </c>
      <c r="Q30" s="41">
        <v>1.2710935787858865E-2</v>
      </c>
      <c r="R30" s="41">
        <v>3.0703969296030705E-2</v>
      </c>
      <c r="S30" s="146">
        <v>17</v>
      </c>
      <c r="T30" s="147">
        <v>10</v>
      </c>
    </row>
    <row r="31" spans="2:20" x14ac:dyDescent="0.2">
      <c r="B31" s="64" t="s">
        <v>17</v>
      </c>
      <c r="C31" s="40">
        <v>1362</v>
      </c>
      <c r="D31" s="31">
        <v>566</v>
      </c>
      <c r="E31" s="41">
        <v>0.41556534508076359</v>
      </c>
      <c r="F31" s="31">
        <v>764</v>
      </c>
      <c r="G31" s="31">
        <v>660</v>
      </c>
      <c r="H31" s="98">
        <v>0.86387434554973819</v>
      </c>
      <c r="I31" s="51">
        <v>598</v>
      </c>
      <c r="J31" s="41">
        <v>0.7827225130890052</v>
      </c>
      <c r="K31" s="41">
        <v>8.6093552465233883E-2</v>
      </c>
      <c r="L31" s="41">
        <v>4.8917915226021257E-2</v>
      </c>
      <c r="M31" s="65">
        <v>5</v>
      </c>
      <c r="N31" s="66">
        <v>6</v>
      </c>
      <c r="O31" s="52">
        <v>-94</v>
      </c>
      <c r="P31" s="41">
        <v>-0.14242424242424243</v>
      </c>
      <c r="Q31" s="41">
        <v>6.2020600482138942E-2</v>
      </c>
      <c r="R31" s="41">
        <v>6.665993334006666E-2</v>
      </c>
      <c r="S31" s="146">
        <v>7</v>
      </c>
      <c r="T31" s="147">
        <v>5</v>
      </c>
    </row>
    <row r="32" spans="2:20" x14ac:dyDescent="0.2">
      <c r="B32" s="64" t="s">
        <v>18</v>
      </c>
      <c r="C32" s="40">
        <v>679</v>
      </c>
      <c r="D32" s="31">
        <v>484</v>
      </c>
      <c r="E32" s="41">
        <v>0.71281296023564067</v>
      </c>
      <c r="F32" s="31">
        <v>602</v>
      </c>
      <c r="G32" s="31">
        <v>600</v>
      </c>
      <c r="H32" s="98">
        <v>0.99667774086378735</v>
      </c>
      <c r="I32" s="51">
        <v>77</v>
      </c>
      <c r="J32" s="41">
        <v>0.12790697674418605</v>
      </c>
      <c r="K32" s="41">
        <v>4.2920353982300888E-2</v>
      </c>
      <c r="L32" s="41">
        <v>3.8545268280189525E-2</v>
      </c>
      <c r="M32" s="65">
        <v>9</v>
      </c>
      <c r="N32" s="66">
        <v>9</v>
      </c>
      <c r="O32" s="52">
        <v>-116</v>
      </c>
      <c r="P32" s="41">
        <v>-0.19333333333333333</v>
      </c>
      <c r="Q32" s="41">
        <v>5.3035283804514576E-2</v>
      </c>
      <c r="R32" s="41">
        <v>6.0599939400060601E-2</v>
      </c>
      <c r="S32" s="146">
        <v>8</v>
      </c>
      <c r="T32" s="147">
        <v>8</v>
      </c>
    </row>
    <row r="33" spans="2:20" x14ac:dyDescent="0.2">
      <c r="B33" s="64" t="s">
        <v>19</v>
      </c>
      <c r="C33" s="40">
        <v>1216</v>
      </c>
      <c r="D33" s="31">
        <v>92</v>
      </c>
      <c r="E33" s="41">
        <v>7.5657894736842105E-2</v>
      </c>
      <c r="F33" s="31">
        <v>666</v>
      </c>
      <c r="G33" s="31">
        <v>125</v>
      </c>
      <c r="H33" s="98">
        <v>0.18768768768768768</v>
      </c>
      <c r="I33" s="51">
        <v>550</v>
      </c>
      <c r="J33" s="41">
        <v>0.82582582582582587</v>
      </c>
      <c r="K33" s="41">
        <v>7.6864728192161821E-2</v>
      </c>
      <c r="L33" s="41">
        <v>4.2643104110641566E-2</v>
      </c>
      <c r="M33" s="65">
        <v>6</v>
      </c>
      <c r="N33" s="66">
        <v>8</v>
      </c>
      <c r="O33" s="52">
        <v>-33</v>
      </c>
      <c r="P33" s="41">
        <v>-0.26400000000000001</v>
      </c>
      <c r="Q33" s="41">
        <v>1.0081087004163927E-2</v>
      </c>
      <c r="R33" s="41">
        <v>1.2624987375012626E-2</v>
      </c>
      <c r="S33" s="146">
        <v>18</v>
      </c>
      <c r="T33" s="147">
        <v>16</v>
      </c>
    </row>
    <row r="34" spans="2:20" x14ac:dyDescent="0.2">
      <c r="B34" s="67"/>
      <c r="C34" s="40"/>
      <c r="D34" s="31"/>
      <c r="E34" s="41"/>
      <c r="F34" s="31"/>
      <c r="G34" s="31"/>
      <c r="H34" s="98"/>
      <c r="I34" s="51"/>
      <c r="J34" s="41"/>
      <c r="K34" s="41"/>
      <c r="L34" s="41"/>
      <c r="M34" s="65"/>
      <c r="N34" s="66"/>
      <c r="O34" s="45"/>
      <c r="P34" s="41"/>
      <c r="Q34" s="41"/>
      <c r="R34" s="41"/>
      <c r="S34" s="146"/>
      <c r="T34" s="147"/>
    </row>
    <row r="35" spans="2:20" x14ac:dyDescent="0.2">
      <c r="B35" s="28" t="s">
        <v>20</v>
      </c>
      <c r="C35" s="83">
        <v>6647</v>
      </c>
      <c r="D35" s="34">
        <v>3378</v>
      </c>
      <c r="E35" s="33">
        <v>0.50819918760343008</v>
      </c>
      <c r="F35" s="34">
        <v>7081</v>
      </c>
      <c r="G35" s="34">
        <v>3789</v>
      </c>
      <c r="H35" s="97">
        <v>0.53509391328908351</v>
      </c>
      <c r="I35" s="35">
        <v>-434</v>
      </c>
      <c r="J35" s="33">
        <v>-6.1290778138680981E-2</v>
      </c>
      <c r="K35" s="33">
        <v>0.42016434892541088</v>
      </c>
      <c r="L35" s="33">
        <v>0.45338711742860804</v>
      </c>
      <c r="M35" s="68"/>
      <c r="N35" s="69"/>
      <c r="O35" s="38">
        <v>-411</v>
      </c>
      <c r="P35" s="33">
        <v>-0.10847189231987332</v>
      </c>
      <c r="Q35" s="33">
        <v>0.37015121630506248</v>
      </c>
      <c r="R35" s="33">
        <v>0.38268861731138271</v>
      </c>
      <c r="S35" s="148"/>
      <c r="T35" s="149"/>
    </row>
    <row r="36" spans="2:20" x14ac:dyDescent="0.2">
      <c r="B36" s="64" t="s">
        <v>21</v>
      </c>
      <c r="C36" s="40">
        <v>1477</v>
      </c>
      <c r="D36" s="31">
        <v>978</v>
      </c>
      <c r="E36" s="41">
        <v>0.66215301286391337</v>
      </c>
      <c r="F36" s="31">
        <v>2187</v>
      </c>
      <c r="G36" s="31">
        <v>1348</v>
      </c>
      <c r="H36" s="98">
        <v>0.61636945587562875</v>
      </c>
      <c r="I36" s="51">
        <v>-710</v>
      </c>
      <c r="J36" s="41">
        <v>-0.32464563328760859</v>
      </c>
      <c r="K36" s="41">
        <v>9.3362831858407075E-2</v>
      </c>
      <c r="L36" s="41">
        <v>0.14003073376872838</v>
      </c>
      <c r="M36" s="65">
        <v>3</v>
      </c>
      <c r="N36" s="66">
        <v>2</v>
      </c>
      <c r="O36" s="52">
        <v>-370</v>
      </c>
      <c r="P36" s="41">
        <v>-0.27448071216617209</v>
      </c>
      <c r="Q36" s="41">
        <v>0.10716633793556871</v>
      </c>
      <c r="R36" s="41">
        <v>0.13614786385213615</v>
      </c>
      <c r="S36" s="146">
        <v>2</v>
      </c>
      <c r="T36" s="147">
        <v>3</v>
      </c>
    </row>
    <row r="37" spans="2:20" x14ac:dyDescent="0.2">
      <c r="B37" s="64" t="s">
        <v>22</v>
      </c>
      <c r="C37" s="40">
        <v>2943</v>
      </c>
      <c r="D37" s="31">
        <v>849</v>
      </c>
      <c r="E37" s="41">
        <v>0.28848114169215089</v>
      </c>
      <c r="F37" s="31">
        <v>3052</v>
      </c>
      <c r="G37" s="31">
        <v>609</v>
      </c>
      <c r="H37" s="98">
        <v>0.19954128440366972</v>
      </c>
      <c r="I37" s="51">
        <v>-109</v>
      </c>
      <c r="J37" s="41">
        <v>-3.5714285714285712E-2</v>
      </c>
      <c r="K37" s="41">
        <v>0.18603034134007584</v>
      </c>
      <c r="L37" s="41">
        <v>0.19541554616468176</v>
      </c>
      <c r="M37" s="65">
        <v>1</v>
      </c>
      <c r="N37" s="66">
        <v>1</v>
      </c>
      <c r="O37" s="52">
        <v>240</v>
      </c>
      <c r="P37" s="41">
        <v>0.39408866995073893</v>
      </c>
      <c r="Q37" s="41">
        <v>9.303090072320841E-2</v>
      </c>
      <c r="R37" s="41">
        <v>6.150893849106151E-2</v>
      </c>
      <c r="S37" s="146">
        <v>4</v>
      </c>
      <c r="T37" s="147">
        <v>7</v>
      </c>
    </row>
    <row r="38" spans="2:20" x14ac:dyDescent="0.2">
      <c r="B38" s="64" t="s">
        <v>23</v>
      </c>
      <c r="C38" s="40">
        <v>2227</v>
      </c>
      <c r="D38" s="31">
        <v>1551</v>
      </c>
      <c r="E38" s="41">
        <v>0.69645262685226761</v>
      </c>
      <c r="F38" s="31">
        <v>1842</v>
      </c>
      <c r="G38" s="31">
        <v>1832</v>
      </c>
      <c r="H38" s="98">
        <v>0.99457111834961998</v>
      </c>
      <c r="I38" s="51">
        <v>385</v>
      </c>
      <c r="J38" s="41">
        <v>0.20901194353963085</v>
      </c>
      <c r="K38" s="41">
        <v>0.14077117572692793</v>
      </c>
      <c r="L38" s="41">
        <v>0.11794083749519785</v>
      </c>
      <c r="M38" s="65">
        <v>2</v>
      </c>
      <c r="N38" s="66">
        <v>4</v>
      </c>
      <c r="O38" s="52">
        <v>-281</v>
      </c>
      <c r="P38" s="41">
        <v>-0.15338427947598254</v>
      </c>
      <c r="Q38" s="41">
        <v>0.16995397764628534</v>
      </c>
      <c r="R38" s="41">
        <v>0.18503181496818502</v>
      </c>
      <c r="S38" s="146">
        <v>1</v>
      </c>
      <c r="T38" s="147">
        <v>1</v>
      </c>
    </row>
    <row r="39" spans="2:20" x14ac:dyDescent="0.2">
      <c r="B39" s="67"/>
      <c r="C39" s="40"/>
      <c r="D39" s="31"/>
      <c r="E39" s="41"/>
      <c r="F39" s="31"/>
      <c r="G39" s="31"/>
      <c r="H39" s="98"/>
      <c r="I39" s="51"/>
      <c r="J39" s="41"/>
      <c r="K39" s="41"/>
      <c r="L39" s="41"/>
      <c r="M39" s="65"/>
      <c r="N39" s="66"/>
      <c r="O39" s="45"/>
      <c r="P39" s="41"/>
      <c r="Q39" s="41"/>
      <c r="R39" s="41"/>
      <c r="S39" s="146"/>
      <c r="T39" s="147"/>
    </row>
    <row r="40" spans="2:20" x14ac:dyDescent="0.2">
      <c r="B40" s="28" t="s">
        <v>24</v>
      </c>
      <c r="C40" s="83">
        <v>1439</v>
      </c>
      <c r="D40" s="34">
        <v>1113</v>
      </c>
      <c r="E40" s="33">
        <v>0.77345378735232806</v>
      </c>
      <c r="F40" s="34">
        <v>1640</v>
      </c>
      <c r="G40" s="34">
        <v>1246</v>
      </c>
      <c r="H40" s="97">
        <v>0.75975609756097562</v>
      </c>
      <c r="I40" s="35">
        <v>-201</v>
      </c>
      <c r="J40" s="33">
        <v>-0.1225609756097561</v>
      </c>
      <c r="K40" s="33">
        <v>9.0960809102402021E-2</v>
      </c>
      <c r="L40" s="33">
        <v>0.10500704315533359</v>
      </c>
      <c r="M40" s="68"/>
      <c r="N40" s="69"/>
      <c r="O40" s="38">
        <v>-133</v>
      </c>
      <c r="P40" s="33">
        <v>-0.10674157303370786</v>
      </c>
      <c r="Q40" s="33">
        <v>0.12195923734385272</v>
      </c>
      <c r="R40" s="33">
        <v>0.12584587415412585</v>
      </c>
      <c r="S40" s="148"/>
      <c r="T40" s="149"/>
    </row>
    <row r="41" spans="2:20" x14ac:dyDescent="0.2">
      <c r="B41" s="64" t="s">
        <v>25</v>
      </c>
      <c r="C41" s="40">
        <v>80</v>
      </c>
      <c r="D41" s="31">
        <v>80</v>
      </c>
      <c r="E41" s="41">
        <v>1</v>
      </c>
      <c r="F41" s="31">
        <v>402</v>
      </c>
      <c r="G41" s="31">
        <v>162</v>
      </c>
      <c r="H41" s="98">
        <v>0.40298507462686567</v>
      </c>
      <c r="I41" s="51">
        <v>-322</v>
      </c>
      <c r="J41" s="41">
        <v>-0.80099502487562191</v>
      </c>
      <c r="K41" s="41">
        <v>5.0568900126422255E-3</v>
      </c>
      <c r="L41" s="41">
        <v>2.5739531310026893E-2</v>
      </c>
      <c r="M41" s="65">
        <v>19</v>
      </c>
      <c r="N41" s="66">
        <v>11</v>
      </c>
      <c r="O41" s="52">
        <v>-82</v>
      </c>
      <c r="P41" s="41">
        <v>-0.50617283950617287</v>
      </c>
      <c r="Q41" s="41">
        <v>8.7661626123164589E-3</v>
      </c>
      <c r="R41" s="41">
        <v>1.6361983638016362E-2</v>
      </c>
      <c r="S41" s="146">
        <v>19</v>
      </c>
      <c r="T41" s="147">
        <v>14</v>
      </c>
    </row>
    <row r="42" spans="2:20" x14ac:dyDescent="0.2">
      <c r="B42" s="64" t="s">
        <v>26</v>
      </c>
      <c r="C42" s="40">
        <v>1041</v>
      </c>
      <c r="D42" s="31">
        <v>715</v>
      </c>
      <c r="E42" s="41">
        <v>0.68683957732949086</v>
      </c>
      <c r="F42" s="31">
        <v>727</v>
      </c>
      <c r="G42" s="31">
        <v>647</v>
      </c>
      <c r="H42" s="98">
        <v>0.88995873452544705</v>
      </c>
      <c r="I42" s="51">
        <v>314</v>
      </c>
      <c r="J42" s="41">
        <v>0.43191196698762035</v>
      </c>
      <c r="K42" s="41">
        <v>6.5802781289506951E-2</v>
      </c>
      <c r="L42" s="41">
        <v>4.6548853886541168E-2</v>
      </c>
      <c r="M42" s="65">
        <v>7</v>
      </c>
      <c r="N42" s="66">
        <v>7</v>
      </c>
      <c r="O42" s="52">
        <v>68</v>
      </c>
      <c r="P42" s="41">
        <v>0.10510046367851623</v>
      </c>
      <c r="Q42" s="41">
        <v>7.8347578347578342E-2</v>
      </c>
      <c r="R42" s="41">
        <v>6.5346934653065347E-2</v>
      </c>
      <c r="S42" s="146">
        <v>6</v>
      </c>
      <c r="T42" s="147">
        <v>6</v>
      </c>
    </row>
    <row r="43" spans="2:20" x14ac:dyDescent="0.2">
      <c r="B43" s="64" t="s">
        <v>27</v>
      </c>
      <c r="C43" s="40">
        <v>318</v>
      </c>
      <c r="D43" s="31">
        <v>318</v>
      </c>
      <c r="E43" s="41">
        <v>1</v>
      </c>
      <c r="F43" s="31">
        <v>511</v>
      </c>
      <c r="G43" s="31">
        <v>437</v>
      </c>
      <c r="H43" s="98">
        <v>0.85518590998043054</v>
      </c>
      <c r="I43" s="51">
        <v>-193</v>
      </c>
      <c r="J43" s="41">
        <v>-0.37769080234833657</v>
      </c>
      <c r="K43" s="41">
        <v>2.0101137800252845E-2</v>
      </c>
      <c r="L43" s="41">
        <v>3.2718657958765524E-2</v>
      </c>
      <c r="M43" s="65">
        <v>12</v>
      </c>
      <c r="N43" s="66">
        <v>10</v>
      </c>
      <c r="O43" s="52">
        <v>-119</v>
      </c>
      <c r="P43" s="41">
        <v>-0.27231121281464532</v>
      </c>
      <c r="Q43" s="41">
        <v>3.4845496383957925E-2</v>
      </c>
      <c r="R43" s="41">
        <v>4.4136955863044135E-2</v>
      </c>
      <c r="S43" s="146">
        <v>9</v>
      </c>
      <c r="T43" s="147">
        <v>9</v>
      </c>
    </row>
    <row r="44" spans="2:20" x14ac:dyDescent="0.2">
      <c r="B44" s="64"/>
      <c r="C44" s="40"/>
      <c r="D44" s="31"/>
      <c r="E44" s="41"/>
      <c r="F44" s="31"/>
      <c r="G44" s="31"/>
      <c r="H44" s="98"/>
      <c r="I44" s="51"/>
      <c r="J44" s="41"/>
      <c r="K44" s="41"/>
      <c r="L44" s="41"/>
      <c r="M44" s="65"/>
      <c r="N44" s="66"/>
      <c r="O44" s="45"/>
      <c r="P44" s="41"/>
      <c r="Q44" s="41"/>
      <c r="R44" s="41"/>
      <c r="S44" s="146"/>
      <c r="T44" s="147"/>
    </row>
    <row r="45" spans="2:20" x14ac:dyDescent="0.2">
      <c r="B45" s="28" t="s">
        <v>28</v>
      </c>
      <c r="C45" s="83">
        <v>401</v>
      </c>
      <c r="D45" s="34">
        <v>401</v>
      </c>
      <c r="E45" s="33">
        <v>1</v>
      </c>
      <c r="F45" s="34"/>
      <c r="G45" s="34"/>
      <c r="H45" s="97"/>
      <c r="I45" s="35"/>
      <c r="J45" s="33"/>
      <c r="K45" s="33">
        <v>2.5347661188369154E-2</v>
      </c>
      <c r="L45" s="33"/>
      <c r="M45" s="68"/>
      <c r="N45" s="69"/>
      <c r="O45" s="70"/>
      <c r="P45" s="33"/>
      <c r="Q45" s="33">
        <v>4.3940390094236247E-2</v>
      </c>
      <c r="R45" s="33"/>
      <c r="S45" s="148"/>
      <c r="T45" s="149"/>
    </row>
    <row r="46" spans="2:20" x14ac:dyDescent="0.2">
      <c r="B46" s="64" t="s">
        <v>29</v>
      </c>
      <c r="C46" s="40">
        <v>15</v>
      </c>
      <c r="D46" s="31">
        <v>15</v>
      </c>
      <c r="E46" s="41">
        <v>1</v>
      </c>
      <c r="F46" s="31"/>
      <c r="G46" s="31"/>
      <c r="H46" s="98"/>
      <c r="I46" s="42"/>
      <c r="J46" s="41"/>
      <c r="K46" s="41">
        <v>9.4816687737041716E-4</v>
      </c>
      <c r="L46" s="41"/>
      <c r="M46" s="65">
        <v>24</v>
      </c>
      <c r="N46" s="66"/>
      <c r="O46" s="45"/>
      <c r="P46" s="41"/>
      <c r="Q46" s="41">
        <v>1.643655489809336E-3</v>
      </c>
      <c r="R46" s="41"/>
      <c r="S46" s="146">
        <v>24</v>
      </c>
      <c r="T46" s="147"/>
    </row>
    <row r="47" spans="2:20" x14ac:dyDescent="0.2">
      <c r="B47" s="71" t="s">
        <v>30</v>
      </c>
      <c r="C47" s="40">
        <v>6</v>
      </c>
      <c r="D47" s="31">
        <v>6</v>
      </c>
      <c r="E47" s="41">
        <v>1</v>
      </c>
      <c r="F47" s="31"/>
      <c r="G47" s="31"/>
      <c r="H47" s="98"/>
      <c r="I47" s="51"/>
      <c r="J47" s="41"/>
      <c r="K47" s="72">
        <v>3.7926675094816689E-4</v>
      </c>
      <c r="L47" s="41"/>
      <c r="M47" s="65"/>
      <c r="N47" s="66"/>
      <c r="O47" s="52"/>
      <c r="P47" s="41"/>
      <c r="Q47" s="41">
        <v>6.5746219592373442E-4</v>
      </c>
      <c r="R47" s="41"/>
      <c r="S47" s="146"/>
      <c r="T47" s="147"/>
    </row>
    <row r="48" spans="2:20" x14ac:dyDescent="0.2">
      <c r="B48" s="71" t="s">
        <v>31</v>
      </c>
      <c r="C48" s="40">
        <v>0</v>
      </c>
      <c r="D48" s="31">
        <v>0</v>
      </c>
      <c r="E48" s="41"/>
      <c r="F48" s="31"/>
      <c r="G48" s="31"/>
      <c r="H48" s="98"/>
      <c r="I48" s="51"/>
      <c r="J48" s="41"/>
      <c r="K48" s="41">
        <v>0</v>
      </c>
      <c r="L48" s="41"/>
      <c r="M48" s="65"/>
      <c r="N48" s="66"/>
      <c r="O48" s="52"/>
      <c r="P48" s="41"/>
      <c r="Q48" s="41">
        <v>0</v>
      </c>
      <c r="R48" s="41"/>
      <c r="S48" s="146"/>
      <c r="T48" s="147"/>
    </row>
    <row r="49" spans="2:20" x14ac:dyDescent="0.2">
      <c r="B49" s="64" t="s">
        <v>32</v>
      </c>
      <c r="C49" s="40">
        <v>149</v>
      </c>
      <c r="D49" s="31">
        <v>149</v>
      </c>
      <c r="E49" s="41">
        <v>1</v>
      </c>
      <c r="F49" s="31">
        <v>99</v>
      </c>
      <c r="G49" s="31">
        <v>78</v>
      </c>
      <c r="H49" s="98">
        <v>0.78787878787878785</v>
      </c>
      <c r="I49" s="51">
        <v>50</v>
      </c>
      <c r="J49" s="41">
        <v>0.50505050505050508</v>
      </c>
      <c r="K49" s="41">
        <v>9.4184576485461437E-3</v>
      </c>
      <c r="L49" s="41">
        <v>6.3388398002305031E-3</v>
      </c>
      <c r="M49" s="65">
        <v>16</v>
      </c>
      <c r="N49" s="66">
        <v>17</v>
      </c>
      <c r="O49" s="52">
        <v>71</v>
      </c>
      <c r="P49" s="41">
        <v>0.91025641025641024</v>
      </c>
      <c r="Q49" s="41">
        <v>1.6326977865439404E-2</v>
      </c>
      <c r="R49" s="41">
        <v>7.8779921220078781E-3</v>
      </c>
      <c r="S49" s="146">
        <v>14</v>
      </c>
      <c r="T49" s="147">
        <v>17</v>
      </c>
    </row>
    <row r="50" spans="2:20" x14ac:dyDescent="0.2">
      <c r="B50" s="64" t="s">
        <v>33</v>
      </c>
      <c r="C50" s="40">
        <v>237</v>
      </c>
      <c r="D50" s="31">
        <v>237</v>
      </c>
      <c r="E50" s="41">
        <v>1</v>
      </c>
      <c r="F50" s="31">
        <v>166</v>
      </c>
      <c r="G50" s="31">
        <v>164</v>
      </c>
      <c r="H50" s="98">
        <v>0.98795180722891562</v>
      </c>
      <c r="I50" s="51">
        <v>71</v>
      </c>
      <c r="J50" s="41">
        <v>0.42771084337349397</v>
      </c>
      <c r="K50" s="41">
        <v>1.4981036662452592E-2</v>
      </c>
      <c r="L50" s="41">
        <v>1.0628761685234986E-2</v>
      </c>
      <c r="M50" s="65">
        <v>13</v>
      </c>
      <c r="N50" s="66">
        <v>15</v>
      </c>
      <c r="O50" s="52">
        <v>73</v>
      </c>
      <c r="P50" s="41">
        <v>0.4451219512195122</v>
      </c>
      <c r="Q50" s="41">
        <v>2.5969756738987507E-2</v>
      </c>
      <c r="R50" s="41">
        <v>1.6563983436016564E-2</v>
      </c>
      <c r="S50" s="146">
        <v>12</v>
      </c>
      <c r="T50" s="147">
        <v>13</v>
      </c>
    </row>
    <row r="51" spans="2:20" x14ac:dyDescent="0.2">
      <c r="B51" s="64"/>
      <c r="C51" s="40"/>
      <c r="D51" s="31"/>
      <c r="E51" s="41"/>
      <c r="F51" s="31"/>
      <c r="G51" s="31"/>
      <c r="H51" s="98"/>
      <c r="I51" s="51"/>
      <c r="J51" s="41"/>
      <c r="K51" s="41"/>
      <c r="L51" s="41"/>
      <c r="M51" s="65"/>
      <c r="N51" s="66"/>
      <c r="O51" s="45"/>
      <c r="P51" s="41"/>
      <c r="Q51" s="41"/>
      <c r="R51" s="41"/>
      <c r="S51" s="146"/>
      <c r="T51" s="147"/>
    </row>
    <row r="52" spans="2:20" x14ac:dyDescent="0.2">
      <c r="B52" s="28" t="s">
        <v>34</v>
      </c>
      <c r="C52" s="83">
        <v>889</v>
      </c>
      <c r="D52" s="34">
        <v>655</v>
      </c>
      <c r="E52" s="33">
        <v>0.73678290213723285</v>
      </c>
      <c r="F52" s="34"/>
      <c r="G52" s="34"/>
      <c r="H52" s="97"/>
      <c r="I52" s="35"/>
      <c r="J52" s="33"/>
      <c r="K52" s="33">
        <v>5.6194690265486728E-2</v>
      </c>
      <c r="L52" s="33"/>
      <c r="M52" s="68"/>
      <c r="N52" s="69"/>
      <c r="O52" s="70"/>
      <c r="P52" s="33"/>
      <c r="Q52" s="33">
        <v>7.1772956388340997E-2</v>
      </c>
      <c r="R52" s="33"/>
      <c r="S52" s="148"/>
      <c r="T52" s="149"/>
    </row>
    <row r="53" spans="2:20" x14ac:dyDescent="0.2">
      <c r="B53" s="64" t="s">
        <v>35</v>
      </c>
      <c r="C53" s="40">
        <v>39</v>
      </c>
      <c r="D53" s="31">
        <v>39</v>
      </c>
      <c r="E53" s="41">
        <v>1</v>
      </c>
      <c r="F53" s="31"/>
      <c r="G53" s="31"/>
      <c r="H53" s="98"/>
      <c r="I53" s="51"/>
      <c r="J53" s="41"/>
      <c r="K53" s="41">
        <v>2.4652338811630846E-3</v>
      </c>
      <c r="L53" s="41"/>
      <c r="M53" s="65">
        <v>22</v>
      </c>
      <c r="N53" s="66"/>
      <c r="O53" s="45"/>
      <c r="P53" s="41"/>
      <c r="Q53" s="41">
        <v>4.2735042735042739E-3</v>
      </c>
      <c r="R53" s="41"/>
      <c r="S53" s="146">
        <v>22</v>
      </c>
      <c r="T53" s="147"/>
    </row>
    <row r="54" spans="2:20" x14ac:dyDescent="0.2">
      <c r="B54" s="71" t="s">
        <v>36</v>
      </c>
      <c r="C54" s="40">
        <v>0</v>
      </c>
      <c r="D54" s="31">
        <v>0</v>
      </c>
      <c r="E54" s="41"/>
      <c r="F54" s="31"/>
      <c r="G54" s="31"/>
      <c r="H54" s="98"/>
      <c r="I54" s="51"/>
      <c r="J54" s="41"/>
      <c r="K54" s="41">
        <v>0</v>
      </c>
      <c r="L54" s="41"/>
      <c r="M54" s="65"/>
      <c r="N54" s="66"/>
      <c r="O54" s="52"/>
      <c r="P54" s="41"/>
      <c r="Q54" s="41">
        <v>0</v>
      </c>
      <c r="R54" s="41"/>
      <c r="S54" s="146"/>
      <c r="T54" s="147"/>
    </row>
    <row r="55" spans="2:20" x14ac:dyDescent="0.2">
      <c r="B55" s="71" t="s">
        <v>37</v>
      </c>
      <c r="C55" s="40">
        <v>0</v>
      </c>
      <c r="D55" s="31">
        <v>0</v>
      </c>
      <c r="E55" s="41"/>
      <c r="F55" s="31"/>
      <c r="G55" s="31"/>
      <c r="H55" s="98"/>
      <c r="I55" s="51"/>
      <c r="J55" s="41"/>
      <c r="K55" s="41">
        <v>0</v>
      </c>
      <c r="L55" s="41"/>
      <c r="M55" s="65"/>
      <c r="N55" s="66"/>
      <c r="O55" s="52"/>
      <c r="P55" s="41"/>
      <c r="Q55" s="41">
        <v>0</v>
      </c>
      <c r="R55" s="41"/>
      <c r="S55" s="146"/>
      <c r="T55" s="147"/>
    </row>
    <row r="56" spans="2:20" x14ac:dyDescent="0.2">
      <c r="B56" s="64" t="s">
        <v>38</v>
      </c>
      <c r="C56" s="40">
        <v>199</v>
      </c>
      <c r="D56" s="31">
        <v>199</v>
      </c>
      <c r="E56" s="41">
        <v>1</v>
      </c>
      <c r="F56" s="31">
        <v>161</v>
      </c>
      <c r="G56" s="31">
        <v>161</v>
      </c>
      <c r="H56" s="98">
        <v>1</v>
      </c>
      <c r="I56" s="51">
        <v>38</v>
      </c>
      <c r="J56" s="41">
        <v>0.2360248447204969</v>
      </c>
      <c r="K56" s="41">
        <v>1.2579013906447535E-2</v>
      </c>
      <c r="L56" s="41">
        <v>1.0308618260980919E-2</v>
      </c>
      <c r="M56" s="65">
        <v>14</v>
      </c>
      <c r="N56" s="66">
        <v>16</v>
      </c>
      <c r="O56" s="52">
        <v>38</v>
      </c>
      <c r="P56" s="41">
        <v>0.2360248447204969</v>
      </c>
      <c r="Q56" s="41">
        <v>2.180582949813719E-2</v>
      </c>
      <c r="R56" s="41">
        <v>1.6260983739016261E-2</v>
      </c>
      <c r="S56" s="146">
        <v>13</v>
      </c>
      <c r="T56" s="147">
        <v>15</v>
      </c>
    </row>
    <row r="57" spans="2:20" x14ac:dyDescent="0.2">
      <c r="B57" s="64" t="s">
        <v>39</v>
      </c>
      <c r="C57" s="40">
        <v>62</v>
      </c>
      <c r="D57" s="31">
        <v>50</v>
      </c>
      <c r="E57" s="41">
        <v>0.80645161290322576</v>
      </c>
      <c r="F57" s="31"/>
      <c r="G57" s="31"/>
      <c r="H57" s="98"/>
      <c r="I57" s="51"/>
      <c r="J57" s="41"/>
      <c r="K57" s="41">
        <v>3.9190897597977245E-3</v>
      </c>
      <c r="L57" s="41"/>
      <c r="M57" s="65">
        <v>20</v>
      </c>
      <c r="N57" s="66"/>
      <c r="O57" s="45"/>
      <c r="P57" s="41"/>
      <c r="Q57" s="41">
        <v>5.4788516326977864E-3</v>
      </c>
      <c r="R57" s="41"/>
      <c r="S57" s="146">
        <v>21</v>
      </c>
      <c r="T57" s="147"/>
    </row>
    <row r="58" spans="2:20" x14ac:dyDescent="0.2">
      <c r="B58" s="71" t="s">
        <v>40</v>
      </c>
      <c r="C58" s="40">
        <v>0</v>
      </c>
      <c r="D58" s="31">
        <v>0</v>
      </c>
      <c r="E58" s="41"/>
      <c r="F58" s="31">
        <v>0</v>
      </c>
      <c r="G58" s="31">
        <v>0</v>
      </c>
      <c r="H58" s="98"/>
      <c r="I58" s="51"/>
      <c r="J58" s="41"/>
      <c r="K58" s="41">
        <v>0</v>
      </c>
      <c r="L58" s="41">
        <v>0</v>
      </c>
      <c r="M58" s="65"/>
      <c r="N58" s="66"/>
      <c r="O58" s="52">
        <v>0</v>
      </c>
      <c r="P58" s="41">
        <v>0</v>
      </c>
      <c r="Q58" s="41">
        <v>0</v>
      </c>
      <c r="R58" s="41">
        <v>0</v>
      </c>
      <c r="S58" s="146"/>
      <c r="T58" s="147"/>
    </row>
    <row r="59" spans="2:20" x14ac:dyDescent="0.2">
      <c r="B59" s="71" t="s">
        <v>41</v>
      </c>
      <c r="C59" s="40">
        <v>3</v>
      </c>
      <c r="D59" s="31">
        <v>3</v>
      </c>
      <c r="E59" s="41">
        <v>1</v>
      </c>
      <c r="F59" s="31"/>
      <c r="G59" s="31"/>
      <c r="H59" s="98"/>
      <c r="I59" s="51"/>
      <c r="J59" s="41"/>
      <c r="K59" s="72">
        <v>1.8963337547408344E-4</v>
      </c>
      <c r="L59" s="41"/>
      <c r="M59" s="65"/>
      <c r="N59" s="66"/>
      <c r="O59" s="52"/>
      <c r="P59" s="41"/>
      <c r="Q59" s="41">
        <v>3.2873109796186721E-4</v>
      </c>
      <c r="R59" s="41"/>
      <c r="S59" s="146"/>
      <c r="T59" s="147"/>
    </row>
    <row r="60" spans="2:20" x14ac:dyDescent="0.2">
      <c r="B60" s="64" t="s">
        <v>42</v>
      </c>
      <c r="C60" s="40">
        <v>465</v>
      </c>
      <c r="D60" s="31">
        <v>243</v>
      </c>
      <c r="E60" s="41">
        <v>0.52258064516129032</v>
      </c>
      <c r="F60" s="31">
        <v>295</v>
      </c>
      <c r="G60" s="31">
        <v>211</v>
      </c>
      <c r="H60" s="98">
        <v>0.71525423728813564</v>
      </c>
      <c r="I60" s="51">
        <v>170</v>
      </c>
      <c r="J60" s="41">
        <v>0.57627118644067798</v>
      </c>
      <c r="K60" s="41">
        <v>2.9393173198482933E-2</v>
      </c>
      <c r="L60" s="41">
        <v>1.8888462030989882E-2</v>
      </c>
      <c r="M60" s="65">
        <v>10</v>
      </c>
      <c r="N60" s="66">
        <v>13</v>
      </c>
      <c r="O60" s="52">
        <v>32</v>
      </c>
      <c r="P60" s="41">
        <v>0.15165876777251186</v>
      </c>
      <c r="Q60" s="41">
        <v>2.6627218934911243E-2</v>
      </c>
      <c r="R60" s="41">
        <v>2.131097868902131E-2</v>
      </c>
      <c r="S60" s="146">
        <v>11</v>
      </c>
      <c r="T60" s="147">
        <v>11</v>
      </c>
    </row>
    <row r="61" spans="2:20" x14ac:dyDescent="0.2">
      <c r="B61" s="64" t="s">
        <v>43</v>
      </c>
      <c r="C61" s="40">
        <v>124</v>
      </c>
      <c r="D61" s="31">
        <v>124</v>
      </c>
      <c r="E61" s="41">
        <v>1</v>
      </c>
      <c r="F61" s="31"/>
      <c r="G61" s="31"/>
      <c r="H61" s="98"/>
      <c r="I61" s="51"/>
      <c r="J61" s="41"/>
      <c r="K61" s="41">
        <v>7.8381795195954489E-3</v>
      </c>
      <c r="L61" s="41"/>
      <c r="M61" s="65">
        <v>18</v>
      </c>
      <c r="N61" s="66"/>
      <c r="O61" s="45"/>
      <c r="P61" s="41"/>
      <c r="Q61" s="41">
        <v>1.358755204909051E-2</v>
      </c>
      <c r="R61" s="41"/>
      <c r="S61" s="146">
        <v>16</v>
      </c>
      <c r="T61" s="147"/>
    </row>
    <row r="62" spans="2:20" x14ac:dyDescent="0.2">
      <c r="B62" s="71" t="s">
        <v>44</v>
      </c>
      <c r="C62" s="40">
        <v>23</v>
      </c>
      <c r="D62" s="31">
        <v>23</v>
      </c>
      <c r="E62" s="41">
        <v>1</v>
      </c>
      <c r="F62" s="31">
        <v>43</v>
      </c>
      <c r="G62" s="31">
        <v>43</v>
      </c>
      <c r="H62" s="98">
        <v>1</v>
      </c>
      <c r="I62" s="51">
        <v>-20</v>
      </c>
      <c r="J62" s="41">
        <v>-0.46511627906976744</v>
      </c>
      <c r="K62" s="41">
        <v>1.4538558786346396E-3</v>
      </c>
      <c r="L62" s="41">
        <v>2.7532334485849659E-3</v>
      </c>
      <c r="M62" s="65"/>
      <c r="N62" s="66"/>
      <c r="O62" s="52">
        <v>-20</v>
      </c>
      <c r="P62" s="41">
        <v>-0.46511627906976744</v>
      </c>
      <c r="Q62" s="41">
        <v>2.5202717510409817E-3</v>
      </c>
      <c r="R62" s="41">
        <v>4.342995657004343E-3</v>
      </c>
      <c r="S62" s="146"/>
      <c r="T62" s="147"/>
    </row>
    <row r="63" spans="2:20" x14ac:dyDescent="0.2">
      <c r="B63" s="73"/>
      <c r="C63" s="40"/>
      <c r="D63" s="31"/>
      <c r="E63" s="41"/>
      <c r="F63" s="31"/>
      <c r="G63" s="31"/>
      <c r="H63" s="98"/>
      <c r="I63" s="42"/>
      <c r="J63" s="41"/>
      <c r="K63" s="41"/>
      <c r="L63" s="41"/>
      <c r="M63" s="65"/>
      <c r="N63" s="66"/>
      <c r="O63" s="52"/>
      <c r="P63" s="41"/>
      <c r="Q63" s="41"/>
      <c r="R63" s="41"/>
      <c r="S63" s="146"/>
      <c r="T63" s="147"/>
    </row>
    <row r="64" spans="2:20" x14ac:dyDescent="0.2">
      <c r="B64" s="28" t="s">
        <v>45</v>
      </c>
      <c r="C64" s="83">
        <v>660</v>
      </c>
      <c r="D64" s="34">
        <v>539</v>
      </c>
      <c r="E64" s="33">
        <v>0.81666666666666665</v>
      </c>
      <c r="F64" s="34"/>
      <c r="G64" s="34"/>
      <c r="H64" s="97"/>
      <c r="I64" s="35"/>
      <c r="J64" s="33"/>
      <c r="K64" s="33">
        <v>4.1719342604298354E-2</v>
      </c>
      <c r="L64" s="33"/>
      <c r="M64" s="68"/>
      <c r="N64" s="69"/>
      <c r="O64" s="70"/>
      <c r="P64" s="33"/>
      <c r="Q64" s="33">
        <v>5.9062020600482136E-2</v>
      </c>
      <c r="R64" s="33"/>
      <c r="S64" s="148"/>
      <c r="T64" s="149"/>
    </row>
    <row r="65" spans="2:20" x14ac:dyDescent="0.2">
      <c r="B65" s="64" t="s">
        <v>46</v>
      </c>
      <c r="C65" s="40">
        <v>61</v>
      </c>
      <c r="D65" s="31">
        <v>61</v>
      </c>
      <c r="E65" s="41">
        <v>1</v>
      </c>
      <c r="F65" s="31"/>
      <c r="G65" s="31"/>
      <c r="H65" s="98"/>
      <c r="I65" s="51"/>
      <c r="J65" s="41"/>
      <c r="K65" s="41">
        <v>3.8558786346396968E-3</v>
      </c>
      <c r="L65" s="41"/>
      <c r="M65" s="65">
        <v>21</v>
      </c>
      <c r="N65" s="66"/>
      <c r="O65" s="45"/>
      <c r="P65" s="41"/>
      <c r="Q65" s="41">
        <v>6.6841989918912997E-3</v>
      </c>
      <c r="R65" s="41"/>
      <c r="S65" s="146">
        <v>20</v>
      </c>
      <c r="T65" s="147"/>
    </row>
    <row r="66" spans="2:20" x14ac:dyDescent="0.2">
      <c r="B66" s="64" t="s">
        <v>47</v>
      </c>
      <c r="C66" s="40">
        <v>38</v>
      </c>
      <c r="D66" s="31">
        <v>32</v>
      </c>
      <c r="E66" s="41">
        <v>0.84210526315789469</v>
      </c>
      <c r="F66" s="31">
        <v>28</v>
      </c>
      <c r="G66" s="31">
        <v>28</v>
      </c>
      <c r="H66" s="98">
        <v>1</v>
      </c>
      <c r="I66" s="51">
        <v>10</v>
      </c>
      <c r="J66" s="41">
        <v>0.35714285714285715</v>
      </c>
      <c r="K66" s="41">
        <v>2.4020227560050569E-3</v>
      </c>
      <c r="L66" s="41">
        <v>1.7928031758227686E-3</v>
      </c>
      <c r="M66" s="65">
        <v>23</v>
      </c>
      <c r="N66" s="66">
        <v>18</v>
      </c>
      <c r="O66" s="52">
        <v>4</v>
      </c>
      <c r="P66" s="41">
        <v>0.14285714285714285</v>
      </c>
      <c r="Q66" s="41">
        <v>3.5064650449265836E-3</v>
      </c>
      <c r="R66" s="41">
        <v>2.8279971720028278E-3</v>
      </c>
      <c r="S66" s="146">
        <v>23</v>
      </c>
      <c r="T66" s="147">
        <v>18</v>
      </c>
    </row>
    <row r="67" spans="2:20" x14ac:dyDescent="0.2">
      <c r="B67" s="64" t="s">
        <v>48</v>
      </c>
      <c r="C67" s="40">
        <v>144</v>
      </c>
      <c r="D67" s="31">
        <v>130</v>
      </c>
      <c r="E67" s="41">
        <v>0.90277777777777779</v>
      </c>
      <c r="F67" s="31">
        <v>232</v>
      </c>
      <c r="G67" s="31">
        <v>192</v>
      </c>
      <c r="H67" s="98">
        <v>0.82758620689655171</v>
      </c>
      <c r="I67" s="51">
        <v>-88</v>
      </c>
      <c r="J67" s="41">
        <v>-0.37931034482758619</v>
      </c>
      <c r="K67" s="41">
        <v>9.1024020227560044E-3</v>
      </c>
      <c r="L67" s="41">
        <v>1.4854654885388655E-2</v>
      </c>
      <c r="M67" s="65">
        <v>17</v>
      </c>
      <c r="N67" s="66">
        <v>14</v>
      </c>
      <c r="O67" s="52">
        <v>-62</v>
      </c>
      <c r="P67" s="41">
        <v>-0.32291666666666669</v>
      </c>
      <c r="Q67" s="41">
        <v>1.4245014245014245E-2</v>
      </c>
      <c r="R67" s="41">
        <v>1.9391980608019391E-2</v>
      </c>
      <c r="S67" s="146">
        <v>15</v>
      </c>
      <c r="T67" s="147">
        <v>12</v>
      </c>
    </row>
    <row r="68" spans="2:20" x14ac:dyDescent="0.2">
      <c r="B68" s="64" t="s">
        <v>49</v>
      </c>
      <c r="C68" s="40">
        <v>417</v>
      </c>
      <c r="D68" s="31">
        <v>316</v>
      </c>
      <c r="E68" s="41">
        <v>0.75779376498800954</v>
      </c>
      <c r="F68" s="31"/>
      <c r="G68" s="31"/>
      <c r="H68" s="98"/>
      <c r="I68" s="51"/>
      <c r="J68" s="41"/>
      <c r="K68" s="41">
        <v>2.6359039190897597E-2</v>
      </c>
      <c r="L68" s="41"/>
      <c r="M68" s="74">
        <v>11</v>
      </c>
      <c r="N68" s="44"/>
      <c r="O68" s="52"/>
      <c r="P68" s="41"/>
      <c r="Q68" s="41">
        <v>3.4626342318650014E-2</v>
      </c>
      <c r="R68" s="41"/>
      <c r="S68" s="141">
        <v>10</v>
      </c>
      <c r="T68" s="150"/>
    </row>
    <row r="69" spans="2:20" x14ac:dyDescent="0.2">
      <c r="B69" s="71" t="s">
        <v>50</v>
      </c>
      <c r="C69" s="40">
        <v>111</v>
      </c>
      <c r="D69" s="31">
        <v>37</v>
      </c>
      <c r="E69" s="41">
        <v>0.33333333333333331</v>
      </c>
      <c r="F69" s="31">
        <v>35</v>
      </c>
      <c r="G69" s="31">
        <v>27</v>
      </c>
      <c r="H69" s="98">
        <v>0.77142857142857146</v>
      </c>
      <c r="I69" s="51">
        <v>76</v>
      </c>
      <c r="J69" s="41">
        <v>2.1714285714285713</v>
      </c>
      <c r="K69" s="41">
        <v>7.0164348925410873E-3</v>
      </c>
      <c r="L69" s="41">
        <v>2.2410039697784608E-3</v>
      </c>
      <c r="M69" s="43"/>
      <c r="N69" s="44"/>
      <c r="O69" s="52">
        <v>10</v>
      </c>
      <c r="P69" s="41">
        <v>0.37037037037037035</v>
      </c>
      <c r="Q69" s="41">
        <v>4.054350208196362E-3</v>
      </c>
      <c r="R69" s="41">
        <v>2.7269972730027269E-3</v>
      </c>
      <c r="S69" s="143"/>
      <c r="T69" s="144"/>
    </row>
    <row r="70" spans="2:20" ht="15" thickBot="1" x14ac:dyDescent="0.25">
      <c r="B70" s="75"/>
      <c r="C70" s="76"/>
      <c r="D70" s="77"/>
      <c r="E70" s="91"/>
      <c r="F70" s="77"/>
      <c r="G70" s="77"/>
      <c r="H70" s="99"/>
      <c r="I70" s="151"/>
      <c r="J70" s="91"/>
      <c r="K70" s="91"/>
      <c r="L70" s="91"/>
      <c r="M70" s="152"/>
      <c r="N70" s="153"/>
      <c r="O70" s="154"/>
      <c r="P70" s="91"/>
      <c r="Q70" s="155"/>
      <c r="R70" s="155"/>
      <c r="S70" s="155"/>
      <c r="T70" s="156"/>
    </row>
    <row r="71" spans="2:20" ht="15" thickTop="1" x14ac:dyDescent="0.2"/>
    <row r="72" spans="2:20" x14ac:dyDescent="0.2">
      <c r="B72" s="78" t="s">
        <v>51</v>
      </c>
    </row>
    <row r="73" spans="2:20" x14ac:dyDescent="0.2">
      <c r="B73" s="78" t="s">
        <v>52</v>
      </c>
    </row>
    <row r="74" spans="2:20" x14ac:dyDescent="0.2">
      <c r="B74" s="78" t="s">
        <v>53</v>
      </c>
    </row>
    <row r="75" spans="2:20" x14ac:dyDescent="0.2">
      <c r="B75" s="78" t="s">
        <v>54</v>
      </c>
    </row>
    <row r="76" spans="2:20" x14ac:dyDescent="0.2">
      <c r="B76" s="78" t="s">
        <v>55</v>
      </c>
    </row>
    <row r="77" spans="2:20" x14ac:dyDescent="0.2">
      <c r="B77" s="78" t="s">
        <v>56</v>
      </c>
    </row>
    <row r="78" spans="2:20" x14ac:dyDescent="0.2">
      <c r="B78" s="78" t="s">
        <v>57</v>
      </c>
    </row>
    <row r="79" spans="2:20" x14ac:dyDescent="0.2">
      <c r="B79" s="78" t="s">
        <v>58</v>
      </c>
    </row>
    <row r="80" spans="2:20" x14ac:dyDescent="0.2">
      <c r="B80" s="78" t="s">
        <v>59</v>
      </c>
    </row>
    <row r="81" spans="2:2" x14ac:dyDescent="0.2">
      <c r="B81" s="78" t="s">
        <v>60</v>
      </c>
    </row>
    <row r="82" spans="2:2" x14ac:dyDescent="0.2">
      <c r="B82" s="78" t="s">
        <v>61</v>
      </c>
    </row>
    <row r="83" spans="2:2" x14ac:dyDescent="0.2">
      <c r="B83" s="79" t="s">
        <v>62</v>
      </c>
    </row>
  </sheetData>
  <mergeCells count="30">
    <mergeCell ref="B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  <mergeCell ref="N12:N13"/>
    <mergeCell ref="O12:O13"/>
    <mergeCell ref="P12:P13"/>
    <mergeCell ref="G10:G13"/>
    <mergeCell ref="H10:H13"/>
    <mergeCell ref="I10:J11"/>
    <mergeCell ref="K10:L11"/>
    <mergeCell ref="M10:N11"/>
    <mergeCell ref="O10:P11"/>
    <mergeCell ref="I12:I13"/>
    <mergeCell ref="J12:J13"/>
    <mergeCell ref="K12:K13"/>
    <mergeCell ref="L12:L13"/>
    <mergeCell ref="M12:M13"/>
    <mergeCell ref="Q12:Q13"/>
    <mergeCell ref="R12:R13"/>
    <mergeCell ref="S12:S13"/>
    <mergeCell ref="T12:T13"/>
    <mergeCell ref="Q10:R11"/>
    <mergeCell ref="S10:T11"/>
  </mergeCells>
  <pageMargins left="0.7" right="0.7" top="0.75" bottom="0.75" header="0.3" footer="0.3"/>
  <pageSetup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82B96-82F6-477A-A08E-B57DB047E4E2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8BBB8-1DAE-4047-9B1E-09939A225714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1B871E5-1218-4613-B9C1-9255C454DF5A}"/>
</file>

<file path=customXml/itemProps2.xml><?xml version="1.0" encoding="utf-8"?>
<ds:datastoreItem xmlns:ds="http://schemas.openxmlformats.org/officeDocument/2006/customXml" ds:itemID="{E733E264-2AED-4AFC-9320-F3CE8A45F131}"/>
</file>

<file path=customXml/itemProps3.xml><?xml version="1.0" encoding="utf-8"?>
<ds:datastoreItem xmlns:ds="http://schemas.openxmlformats.org/officeDocument/2006/customXml" ds:itemID="{B3C8E6D6-5109-4E57-B030-2C08611077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Tab2D</vt:lpstr>
      <vt:lpstr>Sheet2</vt:lpstr>
      <vt:lpstr>Sheet3</vt:lpstr>
      <vt:lpstr>Tab2D!Print_Area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Ash</dc:creator>
  <cp:lastModifiedBy>Jesse Ash</cp:lastModifiedBy>
  <cp:lastPrinted>2023-12-04T16:41:02Z</cp:lastPrinted>
  <dcterms:created xsi:type="dcterms:W3CDTF">2021-11-29T20:10:45Z</dcterms:created>
  <dcterms:modified xsi:type="dcterms:W3CDTF">2023-12-04T16:41:35Z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