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NOVEMBER/"/>
    </mc:Choice>
  </mc:AlternateContent>
  <xr:revisionPtr revIDLastSave="0" documentId="14_{E07A2103-47AF-46F7-8DAA-7339F5FB8788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2A" sheetId="6" r:id="rId1"/>
  </sheets>
  <externalReferences>
    <externalReference r:id="rId2"/>
  </externalReferences>
  <definedNames>
    <definedName name="_xlnm.Print_Area" localSheetId="0">'2A'!$B$2:$T$82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6" l="1"/>
  <c r="S12" i="6"/>
  <c r="R12" i="6"/>
  <c r="Q12" i="6"/>
  <c r="N12" i="6"/>
  <c r="M12" i="6"/>
  <c r="L12" i="6"/>
  <c r="K12" i="6"/>
  <c r="F8" i="6"/>
  <c r="C8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2" i="6"/>
  <c r="B61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6" i="6"/>
  <c r="B45" i="6"/>
  <c r="B43" i="6"/>
  <c r="B42" i="6"/>
  <c r="B41" i="6"/>
  <c r="B40" i="6"/>
  <c r="B38" i="6"/>
  <c r="B37" i="6"/>
  <c r="B36" i="6"/>
  <c r="B35" i="6"/>
  <c r="B33" i="6"/>
  <c r="B32" i="6"/>
  <c r="B31" i="6"/>
  <c r="B30" i="6"/>
  <c r="B29" i="6"/>
  <c r="B28" i="6"/>
  <c r="B27" i="6"/>
  <c r="B25" i="6"/>
  <c r="B24" i="6"/>
  <c r="B23" i="6"/>
  <c r="B22" i="6"/>
  <c r="B21" i="6"/>
  <c r="B20" i="6"/>
  <c r="B19" i="6"/>
  <c r="B17" i="6"/>
  <c r="B15" i="6"/>
  <c r="B5" i="6"/>
  <c r="B3" i="6"/>
  <c r="B2" i="6"/>
</calcChain>
</file>

<file path=xl/sharedStrings.xml><?xml version="1.0" encoding="utf-8"?>
<sst xmlns="http://schemas.openxmlformats.org/spreadsheetml/2006/main" count="19" uniqueCount="11">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</sst>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3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41" fontId="3" fillId="0" borderId="14" xfId="0" applyNumberFormat="1" applyFont="1" applyBorder="1"/>
    <xf numFmtId="3" fontId="3" fillId="0" borderId="4" xfId="0" applyNumberFormat="1" applyFont="1" applyBorder="1"/>
    <xf numFmtId="42" fontId="3" fillId="0" borderId="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1" fillId="0" borderId="0" xfId="2" applyNumberFormat="1" applyFo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164" fontId="9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41" fontId="3" fillId="0" borderId="7" xfId="0" applyNumberFormat="1" applyFont="1" applyBorder="1"/>
    <xf numFmtId="0" fontId="3" fillId="0" borderId="15" xfId="0" applyFont="1" applyBorder="1"/>
    <xf numFmtId="164" fontId="3" fillId="0" borderId="15" xfId="2" applyNumberFormat="1" applyFont="1" applyBorder="1"/>
    <xf numFmtId="164" fontId="3" fillId="0" borderId="16" xfId="2" applyNumberFormat="1" applyFont="1" applyBorder="1"/>
    <xf numFmtId="0" fontId="3" fillId="0" borderId="15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41" fontId="3" fillId="0" borderId="34" xfId="0" applyNumberFormat="1" applyFont="1" applyBorder="1"/>
    <xf numFmtId="3" fontId="4" fillId="0" borderId="21" xfId="0" applyNumberFormat="1" applyFont="1" applyBorder="1"/>
    <xf numFmtId="41" fontId="3" fillId="0" borderId="21" xfId="0" applyNumberFormat="1" applyFont="1" applyBorder="1"/>
    <xf numFmtId="41" fontId="6" fillId="0" borderId="21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0" fontId="3" fillId="0" borderId="36" xfId="0" applyFont="1" applyBorder="1"/>
    <xf numFmtId="41" fontId="3" fillId="0" borderId="48" xfId="0" applyNumberFormat="1" applyFont="1" applyBorder="1"/>
    <xf numFmtId="3" fontId="3" fillId="0" borderId="21" xfId="0" applyNumberFormat="1" applyFont="1" applyBorder="1"/>
    <xf numFmtId="0" fontId="3" fillId="0" borderId="46" xfId="0" applyFont="1" applyBorder="1"/>
    <xf numFmtId="41" fontId="1" fillId="0" borderId="21" xfId="0" applyNumberFormat="1" applyFont="1" applyBorder="1"/>
    <xf numFmtId="3" fontId="6" fillId="0" borderId="21" xfId="0" applyNumberFormat="1" applyFont="1" applyBorder="1"/>
    <xf numFmtId="41" fontId="7" fillId="0" borderId="21" xfId="0" applyNumberFormat="1" applyFont="1" applyBorder="1"/>
    <xf numFmtId="164" fontId="10" fillId="0" borderId="0" xfId="2" applyNumberFormat="1" applyFont="1"/>
    <xf numFmtId="41" fontId="2" fillId="0" borderId="21" xfId="0" applyNumberFormat="1" applyFont="1" applyBorder="1"/>
    <xf numFmtId="3" fontId="5" fillId="0" borderId="21" xfId="0" applyNumberFormat="1" applyFont="1" applyBorder="1"/>
    <xf numFmtId="0" fontId="4" fillId="0" borderId="47" xfId="0" applyFont="1" applyBorder="1"/>
    <xf numFmtId="1" fontId="3" fillId="0" borderId="8" xfId="0" applyNumberFormat="1" applyFont="1" applyBorder="1" applyAlignment="1">
      <alignment horizontal="center"/>
    </xf>
    <xf numFmtId="164" fontId="6" fillId="0" borderId="14" xfId="2" applyNumberFormat="1" applyFont="1" applyBorder="1"/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164" fontId="6" fillId="0" borderId="9" xfId="2" applyNumberFormat="1" applyFont="1" applyBorder="1"/>
    <xf numFmtId="1" fontId="6" fillId="0" borderId="10" xfId="2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" fontId="5" fillId="0" borderId="10" xfId="2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14" xfId="2" applyNumberFormat="1" applyFont="1" applyBorder="1"/>
    <xf numFmtId="164" fontId="5" fillId="0" borderId="9" xfId="2" applyNumberFormat="1" applyFont="1" applyBorder="1"/>
    <xf numFmtId="10" fontId="6" fillId="0" borderId="14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1" fontId="3" fillId="0" borderId="4" xfId="0" applyNumberFormat="1" applyFont="1" applyBorder="1"/>
    <xf numFmtId="41" fontId="6" fillId="0" borderId="4" xfId="0" applyNumberFormat="1" applyFont="1" applyBorder="1"/>
    <xf numFmtId="41" fontId="0" fillId="0" borderId="0" xfId="0" applyNumberFormat="1"/>
    <xf numFmtId="0" fontId="5" fillId="0" borderId="1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4" fontId="5" fillId="0" borderId="37" xfId="2" applyNumberFormat="1" applyFont="1" applyBorder="1" applyAlignment="1">
      <alignment horizontal="center" vertical="center"/>
    </xf>
    <xf numFmtId="164" fontId="5" fillId="0" borderId="38" xfId="2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2" xfId="2" applyNumberFormat="1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4" fontId="5" fillId="0" borderId="13" xfId="2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center" vertical="center"/>
    </xf>
    <xf numFmtId="1" fontId="5" fillId="0" borderId="43" xfId="1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4" fontId="5" fillId="0" borderId="30" xfId="2" applyNumberFormat="1" applyFont="1" applyBorder="1" applyAlignment="1">
      <alignment horizontal="center" vertical="center"/>
    </xf>
    <xf numFmtId="1" fontId="5" fillId="0" borderId="30" xfId="1" applyNumberFormat="1" applyFont="1" applyBorder="1" applyAlignment="1">
      <alignment horizontal="center" vertical="center"/>
    </xf>
    <xf numFmtId="1" fontId="5" fillId="0" borderId="44" xfId="1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1" fontId="5" fillId="0" borderId="14" xfId="0" applyNumberFormat="1" applyFont="1" applyBorder="1" applyAlignment="1">
      <alignment horizontal="center"/>
    </xf>
    <xf numFmtId="41" fontId="5" fillId="0" borderId="41" xfId="0" applyNumberFormat="1" applyFont="1" applyBorder="1" applyAlignment="1">
      <alignment horizontal="center"/>
    </xf>
    <xf numFmtId="3" fontId="5" fillId="0" borderId="23" xfId="0" applyNumberFormat="1" applyFont="1" applyBorder="1"/>
    <xf numFmtId="1" fontId="5" fillId="0" borderId="14" xfId="2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41" fontId="6" fillId="0" borderId="41" xfId="0" applyNumberFormat="1" applyFont="1" applyBorder="1" applyAlignment="1">
      <alignment horizontal="center"/>
    </xf>
    <xf numFmtId="41" fontId="6" fillId="0" borderId="23" xfId="0" applyNumberFormat="1" applyFont="1" applyBorder="1"/>
    <xf numFmtId="1" fontId="6" fillId="0" borderId="14" xfId="2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3" fontId="6" fillId="0" borderId="23" xfId="0" applyNumberFormat="1" applyFont="1" applyBorder="1"/>
    <xf numFmtId="1" fontId="6" fillId="0" borderId="14" xfId="0" applyNumberFormat="1" applyFont="1" applyBorder="1" applyAlignment="1">
      <alignment horizontal="center"/>
    </xf>
    <xf numFmtId="1" fontId="6" fillId="0" borderId="41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41" fontId="6" fillId="0" borderId="14" xfId="0" applyNumberFormat="1" applyFont="1" applyBorder="1"/>
    <xf numFmtId="41" fontId="6" fillId="0" borderId="41" xfId="0" applyNumberFormat="1" applyFont="1" applyBorder="1"/>
    <xf numFmtId="1" fontId="6" fillId="0" borderId="14" xfId="2" applyNumberFormat="1" applyFont="1" applyBorder="1"/>
    <xf numFmtId="41" fontId="6" fillId="0" borderId="6" xfId="0" applyNumberFormat="1" applyFont="1" applyBorder="1"/>
    <xf numFmtId="41" fontId="5" fillId="0" borderId="23" xfId="0" applyNumberFormat="1" applyFont="1" applyBorder="1"/>
    <xf numFmtId="164" fontId="5" fillId="0" borderId="40" xfId="2" applyNumberFormat="1" applyFont="1" applyBorder="1" applyAlignment="1">
      <alignment horizontal="center" vertical="center" wrapText="1"/>
    </xf>
    <xf numFmtId="164" fontId="5" fillId="0" borderId="41" xfId="2" applyNumberFormat="1" applyFont="1" applyBorder="1" applyAlignment="1">
      <alignment horizontal="center" vertical="center" wrapText="1"/>
    </xf>
    <xf numFmtId="164" fontId="5" fillId="0" borderId="42" xfId="2" applyNumberFormat="1" applyFont="1" applyBorder="1" applyAlignment="1">
      <alignment horizontal="center" vertical="center" wrapText="1"/>
    </xf>
    <xf numFmtId="164" fontId="5" fillId="0" borderId="37" xfId="2" applyNumberFormat="1" applyFont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64" fontId="5" fillId="0" borderId="31" xfId="2" applyNumberFormat="1" applyFont="1" applyBorder="1" applyAlignment="1">
      <alignment horizontal="center" vertical="center" wrapText="1"/>
    </xf>
    <xf numFmtId="0" fontId="6" fillId="0" borderId="4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NOVEMBER/November_23.xlsx" TargetMode="External"/><Relationship Id="rId1" Type="http://schemas.openxmlformats.org/officeDocument/2006/relationships/externalLinkPath" Target="Nov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AH85" t="str">
            <v>Table 2A.</v>
          </cell>
        </row>
        <row r="86">
          <cell r="AH86" t="str">
            <v>NEW HOUSING UNITS(1) AUTHORIZED FOR CONSTRUCTION:  YEAR TO DATE NOVEMBER 2023 AND 2022</v>
          </cell>
        </row>
        <row r="88">
          <cell r="AH88" t="str">
            <v>JURISDICTION</v>
          </cell>
        </row>
        <row r="91">
          <cell r="AI91" t="str">
            <v>2023</v>
          </cell>
          <cell r="AL91" t="str">
            <v>2022</v>
          </cell>
        </row>
        <row r="95">
          <cell r="AQ95">
            <v>2023</v>
          </cell>
          <cell r="AR95">
            <v>2022</v>
          </cell>
          <cell r="AS95">
            <v>2023</v>
          </cell>
          <cell r="AT95">
            <v>2022</v>
          </cell>
          <cell r="AW95">
            <v>2023</v>
          </cell>
        </row>
        <row r="98">
          <cell r="S98" t="str">
            <v>STATE OF MARYLAND (2)</v>
          </cell>
        </row>
        <row r="100">
          <cell r="S100" t="str">
            <v>STATE SUM OF MONTHLY REPORTING PIPs (3)</v>
          </cell>
        </row>
        <row r="102">
          <cell r="S102" t="str">
            <v>SUBURBAN COUNTIES</v>
          </cell>
        </row>
        <row r="103">
          <cell r="S103" t="str">
            <v xml:space="preserve">    INNER SUBURBAN COUNTIES (4)</v>
          </cell>
        </row>
        <row r="104">
          <cell r="S104" t="str">
            <v xml:space="preserve">    OUTER SUBURBAN COUNTIES (5)</v>
          </cell>
        </row>
        <row r="105">
          <cell r="S105" t="str">
            <v xml:space="preserve">    EXURBAN COUNTIES(6)</v>
          </cell>
        </row>
        <row r="106">
          <cell r="S106" t="str">
            <v>STATE BALANCE</v>
          </cell>
        </row>
        <row r="107">
          <cell r="S107" t="str">
            <v xml:space="preserve">     URBAN (7)</v>
          </cell>
        </row>
        <row r="108">
          <cell r="S108" t="str">
            <v xml:space="preserve">     NON SUBURBAN (8)</v>
          </cell>
        </row>
        <row r="110">
          <cell r="S110" t="str">
            <v xml:space="preserve">  BALTIMORE REGION</v>
          </cell>
        </row>
        <row r="111">
          <cell r="S111" t="str">
            <v xml:space="preserve">   ANNE ARUNDEL</v>
          </cell>
        </row>
        <row r="112">
          <cell r="S112" t="str">
            <v xml:space="preserve">   BALTIMORE COUNTY</v>
          </cell>
        </row>
        <row r="113">
          <cell r="S113" t="str">
            <v xml:space="preserve">   CARROLL</v>
          </cell>
        </row>
        <row r="114">
          <cell r="S114" t="str">
            <v xml:space="preserve">   HARFORD</v>
          </cell>
        </row>
        <row r="115">
          <cell r="S115" t="str">
            <v xml:space="preserve">   HOWARD </v>
          </cell>
        </row>
        <row r="116">
          <cell r="S116" t="str">
            <v xml:space="preserve">   BALTIMORE CITY</v>
          </cell>
        </row>
        <row r="118">
          <cell r="S118" t="str">
            <v xml:space="preserve">  SUBURBAN WASHINGTON</v>
          </cell>
        </row>
        <row r="119">
          <cell r="S119" t="str">
            <v xml:space="preserve">   FREDERICK</v>
          </cell>
        </row>
        <row r="120">
          <cell r="S120" t="str">
            <v xml:space="preserve">   MONTGOMERY</v>
          </cell>
        </row>
        <row r="121">
          <cell r="S121" t="str">
            <v xml:space="preserve">   PRINCE GEORGE'S</v>
          </cell>
        </row>
        <row r="123">
          <cell r="S123" t="str">
            <v xml:space="preserve">  SOUTHERN MARYLAND</v>
          </cell>
        </row>
        <row r="124">
          <cell r="S124" t="str">
            <v xml:space="preserve">   CALVERT</v>
          </cell>
        </row>
        <row r="125">
          <cell r="S125" t="str">
            <v xml:space="preserve">   CHARLES</v>
          </cell>
        </row>
        <row r="126">
          <cell r="S126" t="str">
            <v xml:space="preserve">   ST. MARY'S</v>
          </cell>
        </row>
        <row r="128">
          <cell r="S128" t="str">
            <v xml:space="preserve">  WESTERN MARYLAND</v>
          </cell>
        </row>
        <row r="129">
          <cell r="S129" t="str">
            <v xml:space="preserve">   ALLEGANY</v>
          </cell>
        </row>
        <row r="130">
          <cell r="S130" t="str">
            <v xml:space="preserve">     Frostburg</v>
          </cell>
        </row>
        <row r="131">
          <cell r="S131" t="str">
            <v xml:space="preserve">     Lonaconing town</v>
          </cell>
        </row>
        <row r="132">
          <cell r="S132" t="str">
            <v xml:space="preserve">   GARRETT</v>
          </cell>
        </row>
        <row r="133">
          <cell r="S133" t="str">
            <v xml:space="preserve">   WASHINGTON</v>
          </cell>
        </row>
        <row r="135">
          <cell r="S135" t="str">
            <v xml:space="preserve">  UPPER EASTERN SHORE</v>
          </cell>
        </row>
        <row r="136">
          <cell r="S136" t="str">
            <v xml:space="preserve">   CAROLINE </v>
          </cell>
        </row>
        <row r="137">
          <cell r="S137" t="str">
            <v xml:space="preserve">     Marydel town</v>
          </cell>
        </row>
        <row r="138">
          <cell r="S138" t="str">
            <v xml:space="preserve">     Preston town</v>
          </cell>
        </row>
        <row r="139">
          <cell r="S139" t="str">
            <v xml:space="preserve">   CECIL</v>
          </cell>
        </row>
        <row r="140">
          <cell r="S140" t="str">
            <v xml:space="preserve">   KENT </v>
          </cell>
        </row>
        <row r="141">
          <cell r="S141" t="str">
            <v xml:space="preserve">     Betterton town</v>
          </cell>
        </row>
        <row r="142">
          <cell r="S142" t="str">
            <v xml:space="preserve">     Rock Hall town</v>
          </cell>
        </row>
        <row r="143">
          <cell r="S143" t="str">
            <v xml:space="preserve">   QUEEN ANNE'S</v>
          </cell>
        </row>
        <row r="144">
          <cell r="S144" t="str">
            <v xml:space="preserve">   TALBOT</v>
          </cell>
        </row>
        <row r="145">
          <cell r="S145" t="str">
            <v xml:space="preserve">     Easton</v>
          </cell>
        </row>
        <row r="147">
          <cell r="S147" t="str">
            <v xml:space="preserve">  LOWER  EASTERN SHORE</v>
          </cell>
        </row>
        <row r="148">
          <cell r="S148" t="str">
            <v xml:space="preserve">   DORCHESTER</v>
          </cell>
        </row>
        <row r="149">
          <cell r="S149" t="str">
            <v xml:space="preserve">   SOMERSET </v>
          </cell>
        </row>
        <row r="150">
          <cell r="S150" t="str">
            <v xml:space="preserve">   WICOMICO</v>
          </cell>
        </row>
        <row r="151">
          <cell r="S151" t="str">
            <v xml:space="preserve">   WORCESTER</v>
          </cell>
        </row>
        <row r="152">
          <cell r="S152" t="str">
            <v xml:space="preserve">     Ocean city town</v>
          </cell>
        </row>
        <row r="155">
          <cell r="C155" t="str">
            <v>PREPARED BY MD DEPARTMENT OF PLANNING.  PLANNING DATA SERVICES. JANUARY 2024.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A895-14ED-4968-BD7E-B5BCE05E28FB}">
  <sheetPr>
    <pageSetUpPr fitToPage="1"/>
  </sheetPr>
  <dimension ref="B2:T82"/>
  <sheetViews>
    <sheetView tabSelected="1" workbookViewId="0">
      <selection activeCell="D76" sqref="D76"/>
    </sheetView>
  </sheetViews>
  <sheetFormatPr defaultRowHeight="12.75" x14ac:dyDescent="0.2"/>
  <cols>
    <col min="2" max="2" width="48.140625" bestFit="1" customWidth="1"/>
    <col min="3" max="8" width="11.7109375" customWidth="1"/>
    <col min="9" max="20" width="9.7109375" customWidth="1"/>
  </cols>
  <sheetData>
    <row r="2" spans="2:20" ht="15.75" x14ac:dyDescent="0.25">
      <c r="B2" s="2" t="str">
        <f>[1]NOV23!AH85</f>
        <v>Table 2A.</v>
      </c>
      <c r="C2" s="14"/>
      <c r="D2" s="14"/>
      <c r="E2" s="19"/>
      <c r="F2" s="14"/>
      <c r="G2" s="14"/>
      <c r="H2" s="19"/>
      <c r="I2" s="14"/>
      <c r="J2" s="19"/>
      <c r="K2" s="19"/>
      <c r="L2" s="19"/>
      <c r="M2" s="1"/>
      <c r="N2" s="1"/>
      <c r="O2" s="14"/>
      <c r="P2" s="19"/>
      <c r="Q2" s="17"/>
      <c r="R2" s="17"/>
      <c r="S2" s="1"/>
      <c r="T2" s="1"/>
    </row>
    <row r="3" spans="2:20" ht="18" x14ac:dyDescent="0.25">
      <c r="B3" s="12" t="str">
        <f>[1]NOV23!AH86</f>
        <v>NEW HOUSING UNITS(1) AUTHORIZED FOR CONSTRUCTION:  YEAR TO DATE NOVEMBER 2023 AND 2022</v>
      </c>
      <c r="C3" s="15"/>
      <c r="D3" s="15"/>
      <c r="E3" s="20"/>
      <c r="F3" s="16"/>
      <c r="G3" s="16"/>
      <c r="H3" s="20"/>
      <c r="I3" s="15"/>
      <c r="J3" s="20"/>
      <c r="K3" s="20"/>
      <c r="L3" s="20"/>
      <c r="M3" s="12"/>
      <c r="N3" s="12"/>
      <c r="O3" s="15"/>
      <c r="P3" s="20"/>
      <c r="Q3" s="21"/>
      <c r="R3" s="45"/>
      <c r="S3" s="12"/>
      <c r="T3" s="12"/>
    </row>
    <row r="4" spans="2:20" ht="18.75" thickBot="1" x14ac:dyDescent="0.3">
      <c r="B4" s="13"/>
      <c r="C4" s="13"/>
      <c r="D4" s="13"/>
      <c r="E4" s="18"/>
      <c r="F4" s="13"/>
      <c r="G4" s="13"/>
      <c r="H4" s="18"/>
      <c r="I4" s="13"/>
      <c r="J4" s="18"/>
      <c r="K4" s="18"/>
      <c r="L4" s="18"/>
      <c r="M4" s="13"/>
      <c r="N4" s="13"/>
      <c r="O4" s="13"/>
      <c r="P4" s="18"/>
      <c r="Q4" s="18"/>
      <c r="R4" s="18"/>
      <c r="S4" s="13"/>
      <c r="T4" s="13"/>
    </row>
    <row r="5" spans="2:20" ht="13.5" customHeight="1" thickTop="1" x14ac:dyDescent="0.2">
      <c r="B5" s="65" t="str">
        <f>[1]NOV23!AH88</f>
        <v>JURISDICTION</v>
      </c>
      <c r="C5" s="68" t="s">
        <v>10</v>
      </c>
      <c r="D5" s="69"/>
      <c r="E5" s="69"/>
      <c r="F5" s="69"/>
      <c r="G5" s="69"/>
      <c r="H5" s="70"/>
      <c r="I5" s="77" t="s">
        <v>0</v>
      </c>
      <c r="J5" s="78"/>
      <c r="K5" s="78"/>
      <c r="L5" s="78"/>
      <c r="M5" s="78"/>
      <c r="N5" s="79"/>
      <c r="O5" s="77" t="s">
        <v>1</v>
      </c>
      <c r="P5" s="78"/>
      <c r="Q5" s="78"/>
      <c r="R5" s="78"/>
      <c r="S5" s="78"/>
      <c r="T5" s="86"/>
    </row>
    <row r="6" spans="2:20" ht="12.75" customHeight="1" x14ac:dyDescent="0.2">
      <c r="B6" s="66"/>
      <c r="C6" s="71"/>
      <c r="D6" s="72"/>
      <c r="E6" s="72"/>
      <c r="F6" s="72"/>
      <c r="G6" s="72"/>
      <c r="H6" s="73"/>
      <c r="I6" s="80"/>
      <c r="J6" s="81"/>
      <c r="K6" s="81"/>
      <c r="L6" s="81"/>
      <c r="M6" s="81"/>
      <c r="N6" s="82"/>
      <c r="O6" s="80"/>
      <c r="P6" s="81"/>
      <c r="Q6" s="81"/>
      <c r="R6" s="81"/>
      <c r="S6" s="81"/>
      <c r="T6" s="87"/>
    </row>
    <row r="7" spans="2:20" ht="13.5" customHeight="1" thickBot="1" x14ac:dyDescent="0.25">
      <c r="B7" s="66"/>
      <c r="C7" s="74"/>
      <c r="D7" s="75"/>
      <c r="E7" s="75"/>
      <c r="F7" s="75"/>
      <c r="G7" s="75"/>
      <c r="H7" s="76"/>
      <c r="I7" s="80"/>
      <c r="J7" s="81"/>
      <c r="K7" s="81"/>
      <c r="L7" s="81"/>
      <c r="M7" s="81"/>
      <c r="N7" s="82"/>
      <c r="O7" s="80"/>
      <c r="P7" s="81"/>
      <c r="Q7" s="81"/>
      <c r="R7" s="81"/>
      <c r="S7" s="81"/>
      <c r="T7" s="87"/>
    </row>
    <row r="8" spans="2:20" ht="12.75" customHeight="1" x14ac:dyDescent="0.2">
      <c r="B8" s="66"/>
      <c r="C8" s="89" t="str">
        <f>[1]NOV23!AI91</f>
        <v>2023</v>
      </c>
      <c r="D8" s="89"/>
      <c r="E8" s="89"/>
      <c r="F8" s="89" t="str">
        <f>[1]NOV23!$AL$91</f>
        <v>2022</v>
      </c>
      <c r="G8" s="89"/>
      <c r="H8" s="89"/>
      <c r="I8" s="80"/>
      <c r="J8" s="81"/>
      <c r="K8" s="81"/>
      <c r="L8" s="81"/>
      <c r="M8" s="81"/>
      <c r="N8" s="82"/>
      <c r="O8" s="80"/>
      <c r="P8" s="81"/>
      <c r="Q8" s="81"/>
      <c r="R8" s="81"/>
      <c r="S8" s="81"/>
      <c r="T8" s="87"/>
    </row>
    <row r="9" spans="2:20" ht="13.5" customHeight="1" thickBot="1" x14ac:dyDescent="0.25">
      <c r="B9" s="66"/>
      <c r="C9" s="90"/>
      <c r="D9" s="90"/>
      <c r="E9" s="90"/>
      <c r="F9" s="90"/>
      <c r="G9" s="90"/>
      <c r="H9" s="90"/>
      <c r="I9" s="83"/>
      <c r="J9" s="84"/>
      <c r="K9" s="84"/>
      <c r="L9" s="84"/>
      <c r="M9" s="84"/>
      <c r="N9" s="85"/>
      <c r="O9" s="83"/>
      <c r="P9" s="84"/>
      <c r="Q9" s="84"/>
      <c r="R9" s="84"/>
      <c r="S9" s="84"/>
      <c r="T9" s="88"/>
    </row>
    <row r="10" spans="2:20" ht="12.75" customHeight="1" x14ac:dyDescent="0.2">
      <c r="B10" s="66"/>
      <c r="C10" s="91" t="s">
        <v>2</v>
      </c>
      <c r="D10" s="94" t="s">
        <v>3</v>
      </c>
      <c r="E10" s="149" t="s">
        <v>4</v>
      </c>
      <c r="F10" s="91" t="s">
        <v>2</v>
      </c>
      <c r="G10" s="94" t="s">
        <v>3</v>
      </c>
      <c r="H10" s="152" t="s">
        <v>4</v>
      </c>
      <c r="I10" s="100" t="s">
        <v>5</v>
      </c>
      <c r="J10" s="101"/>
      <c r="K10" s="102" t="s">
        <v>6</v>
      </c>
      <c r="L10" s="103"/>
      <c r="M10" s="104" t="s">
        <v>7</v>
      </c>
      <c r="N10" s="105"/>
      <c r="O10" s="105" t="s">
        <v>5</v>
      </c>
      <c r="P10" s="106"/>
      <c r="Q10" s="102" t="s">
        <v>6</v>
      </c>
      <c r="R10" s="103"/>
      <c r="S10" s="107" t="s">
        <v>7</v>
      </c>
      <c r="T10" s="108"/>
    </row>
    <row r="11" spans="2:20" ht="12.75" customHeight="1" x14ac:dyDescent="0.2">
      <c r="B11" s="66"/>
      <c r="C11" s="92"/>
      <c r="D11" s="95"/>
      <c r="E11" s="150"/>
      <c r="F11" s="92"/>
      <c r="G11" s="95"/>
      <c r="H11" s="153"/>
      <c r="I11" s="109"/>
      <c r="J11" s="110"/>
      <c r="K11" s="111"/>
      <c r="L11" s="112"/>
      <c r="M11" s="113"/>
      <c r="N11" s="114"/>
      <c r="O11" s="114"/>
      <c r="P11" s="115"/>
      <c r="Q11" s="111"/>
      <c r="R11" s="112"/>
      <c r="S11" s="116"/>
      <c r="T11" s="117"/>
    </row>
    <row r="12" spans="2:20" ht="12.75" customHeight="1" x14ac:dyDescent="0.2">
      <c r="B12" s="66"/>
      <c r="C12" s="92"/>
      <c r="D12" s="95"/>
      <c r="E12" s="150"/>
      <c r="F12" s="92"/>
      <c r="G12" s="95"/>
      <c r="H12" s="153"/>
      <c r="I12" s="118" t="s">
        <v>8</v>
      </c>
      <c r="J12" s="119" t="s">
        <v>9</v>
      </c>
      <c r="K12" s="120">
        <f>[1]NOV23!AQ95</f>
        <v>2023</v>
      </c>
      <c r="L12" s="120">
        <f>[1]NOV23!$AR$95</f>
        <v>2022</v>
      </c>
      <c r="M12" s="120">
        <f>[1]NOV23!$AS$95</f>
        <v>2023</v>
      </c>
      <c r="N12" s="120">
        <f>[1]NOV23!$AT$95</f>
        <v>2022</v>
      </c>
      <c r="O12" s="118" t="s">
        <v>8</v>
      </c>
      <c r="P12" s="119" t="s">
        <v>9</v>
      </c>
      <c r="Q12" s="120">
        <f>[1]NOV23!AW95</f>
        <v>2023</v>
      </c>
      <c r="R12" s="120">
        <f>[1]NOV23!$AR$95</f>
        <v>2022</v>
      </c>
      <c r="S12" s="120">
        <f>[1]NOV23!$AS$95</f>
        <v>2023</v>
      </c>
      <c r="T12" s="121">
        <f>[1]NOV23!$AT$95</f>
        <v>2022</v>
      </c>
    </row>
    <row r="13" spans="2:20" ht="13.5" customHeight="1" thickBot="1" x14ac:dyDescent="0.25">
      <c r="B13" s="67"/>
      <c r="C13" s="93"/>
      <c r="D13" s="96"/>
      <c r="E13" s="151"/>
      <c r="F13" s="93"/>
      <c r="G13" s="96"/>
      <c r="H13" s="154"/>
      <c r="I13" s="122"/>
      <c r="J13" s="123"/>
      <c r="K13" s="124"/>
      <c r="L13" s="124"/>
      <c r="M13" s="124"/>
      <c r="N13" s="124"/>
      <c r="O13" s="122"/>
      <c r="P13" s="123"/>
      <c r="Q13" s="124"/>
      <c r="R13" s="124"/>
      <c r="S13" s="124"/>
      <c r="T13" s="125"/>
    </row>
    <row r="14" spans="2:20" ht="15" customHeight="1" x14ac:dyDescent="0.2">
      <c r="B14" s="48"/>
      <c r="C14" s="32"/>
      <c r="D14" s="3"/>
      <c r="E14" s="50"/>
      <c r="F14" s="3"/>
      <c r="G14" s="3"/>
      <c r="H14" s="53"/>
      <c r="I14" s="126"/>
      <c r="J14" s="52"/>
      <c r="K14" s="52"/>
      <c r="L14" s="52"/>
      <c r="M14" s="60"/>
      <c r="N14" s="127"/>
      <c r="O14" s="128"/>
      <c r="P14" s="52"/>
      <c r="Q14" s="50"/>
      <c r="R14" s="51"/>
      <c r="S14" s="52"/>
      <c r="T14" s="129"/>
    </row>
    <row r="15" spans="2:20" ht="15" customHeight="1" x14ac:dyDescent="0.25">
      <c r="B15" s="22" t="str">
        <f>[1]NOV23!S98</f>
        <v>STATE OF MARYLAND (2)</v>
      </c>
      <c r="C15" s="46">
        <v>16722</v>
      </c>
      <c r="D15" s="36">
        <v>9804</v>
      </c>
      <c r="E15" s="62">
        <v>0.5862935055615357</v>
      </c>
      <c r="F15" s="11">
        <v>17985</v>
      </c>
      <c r="G15" s="11">
        <v>9090</v>
      </c>
      <c r="H15" s="63">
        <v>0.50542118432026684</v>
      </c>
      <c r="I15" s="47">
        <v>-1263</v>
      </c>
      <c r="J15" s="62">
        <v>-7.022518765638032E-2</v>
      </c>
      <c r="K15" s="52">
        <v>1.0403135498320268</v>
      </c>
      <c r="L15" s="52">
        <v>1.0311908720830227</v>
      </c>
      <c r="M15" s="130"/>
      <c r="N15" s="131"/>
      <c r="O15" s="132">
        <v>714</v>
      </c>
      <c r="P15" s="62">
        <v>7.8547854785478544E-2</v>
      </c>
      <c r="Q15" s="52">
        <v>1.0650733297121129</v>
      </c>
      <c r="R15" s="52">
        <v>1.0566081599442054</v>
      </c>
      <c r="S15" s="133"/>
      <c r="T15" s="129"/>
    </row>
    <row r="16" spans="2:20" ht="14.25" x14ac:dyDescent="0.2">
      <c r="B16" s="23"/>
      <c r="C16" s="34"/>
      <c r="D16" s="3"/>
      <c r="E16" s="50"/>
      <c r="F16" s="3"/>
      <c r="G16" s="3"/>
      <c r="H16" s="53"/>
      <c r="I16" s="35"/>
      <c r="J16" s="50"/>
      <c r="K16" s="51"/>
      <c r="L16" s="51"/>
      <c r="M16" s="134"/>
      <c r="N16" s="135"/>
      <c r="O16" s="136"/>
      <c r="P16" s="50"/>
      <c r="Q16" s="51"/>
      <c r="R16" s="51"/>
      <c r="S16" s="137"/>
      <c r="T16" s="138"/>
    </row>
    <row r="17" spans="2:20" ht="14.25" x14ac:dyDescent="0.2">
      <c r="B17" s="22" t="str">
        <f>[1]NOV23!S100</f>
        <v>STATE SUM OF MONTHLY REPORTING PIPs (3)</v>
      </c>
      <c r="C17" s="33">
        <v>16074</v>
      </c>
      <c r="D17" s="10">
        <v>9205</v>
      </c>
      <c r="E17" s="62">
        <v>0.57266392932686327</v>
      </c>
      <c r="F17" s="10">
        <v>17441</v>
      </c>
      <c r="G17" s="10">
        <v>8603</v>
      </c>
      <c r="H17" s="63">
        <v>0.49326300097471476</v>
      </c>
      <c r="I17" s="47">
        <v>-1367</v>
      </c>
      <c r="J17" s="62">
        <v>-7.8378533340978149E-2</v>
      </c>
      <c r="K17" s="52">
        <v>1</v>
      </c>
      <c r="L17" s="52">
        <v>1</v>
      </c>
      <c r="M17" s="130"/>
      <c r="N17" s="131"/>
      <c r="O17" s="132">
        <v>602</v>
      </c>
      <c r="P17" s="62">
        <v>6.9975589910496336E-2</v>
      </c>
      <c r="Q17" s="52">
        <v>1</v>
      </c>
      <c r="R17" s="52">
        <v>1</v>
      </c>
      <c r="S17" s="133"/>
      <c r="T17" s="129"/>
    </row>
    <row r="18" spans="2:20" ht="14.25" x14ac:dyDescent="0.2">
      <c r="B18" s="23"/>
      <c r="C18" s="40"/>
      <c r="D18" s="8"/>
      <c r="E18" s="50"/>
      <c r="F18" s="7"/>
      <c r="G18" s="7"/>
      <c r="H18" s="53"/>
      <c r="I18" s="43"/>
      <c r="J18" s="50"/>
      <c r="K18" s="51"/>
      <c r="L18" s="51"/>
      <c r="M18" s="134"/>
      <c r="N18" s="135"/>
      <c r="O18" s="139"/>
      <c r="P18" s="50"/>
      <c r="Q18" s="51"/>
      <c r="R18" s="51"/>
      <c r="S18" s="137"/>
      <c r="T18" s="138"/>
    </row>
    <row r="19" spans="2:20" ht="14.25" x14ac:dyDescent="0.2">
      <c r="B19" s="23" t="str">
        <f>[1]NOV23!S102</f>
        <v>SUBURBAN COUNTIES</v>
      </c>
      <c r="C19" s="47">
        <v>14481</v>
      </c>
      <c r="D19" s="6">
        <v>8854</v>
      </c>
      <c r="E19" s="62">
        <v>0.61142186313099922</v>
      </c>
      <c r="F19" s="10">
        <v>15675</v>
      </c>
      <c r="G19" s="10">
        <v>8197</v>
      </c>
      <c r="H19" s="63">
        <v>0.5229346092503987</v>
      </c>
      <c r="I19" s="47">
        <v>-1194</v>
      </c>
      <c r="J19" s="62">
        <v>-7.6172248803827752E-2</v>
      </c>
      <c r="K19" s="52">
        <v>0.90089585666293392</v>
      </c>
      <c r="L19" s="52">
        <v>0.89874433805401066</v>
      </c>
      <c r="M19" s="130"/>
      <c r="N19" s="131"/>
      <c r="O19" s="132">
        <v>657</v>
      </c>
      <c r="P19" s="62">
        <v>8.015127485665488E-2</v>
      </c>
      <c r="Q19" s="52">
        <v>0.96186854970124935</v>
      </c>
      <c r="R19" s="52">
        <v>0.95280716029292112</v>
      </c>
      <c r="S19" s="133"/>
      <c r="T19" s="129"/>
    </row>
    <row r="20" spans="2:20" ht="14.25" x14ac:dyDescent="0.2">
      <c r="B20" s="24" t="str">
        <f>[1]NOV23!S103</f>
        <v xml:space="preserve">    INNER SUBURBAN COUNTIES (4)</v>
      </c>
      <c r="C20" s="43">
        <v>7947</v>
      </c>
      <c r="D20" s="7">
        <v>4487</v>
      </c>
      <c r="E20" s="50">
        <v>0.56461557820561215</v>
      </c>
      <c r="F20" s="7">
        <v>8244</v>
      </c>
      <c r="G20" s="7">
        <v>3566</v>
      </c>
      <c r="H20" s="53">
        <v>0.43255701115963124</v>
      </c>
      <c r="I20" s="43">
        <v>-297</v>
      </c>
      <c r="J20" s="50">
        <v>-3.6026200873362446E-2</v>
      </c>
      <c r="K20" s="51">
        <v>0.49440089585666291</v>
      </c>
      <c r="L20" s="51">
        <v>0.47267931884639641</v>
      </c>
      <c r="M20" s="140"/>
      <c r="N20" s="141"/>
      <c r="O20" s="139">
        <v>921</v>
      </c>
      <c r="P20" s="50">
        <v>0.25827257431295569</v>
      </c>
      <c r="Q20" s="51">
        <v>0.48745247148288973</v>
      </c>
      <c r="R20" s="51">
        <v>0.4145065674764617</v>
      </c>
      <c r="S20" s="137"/>
      <c r="T20" s="138"/>
    </row>
    <row r="21" spans="2:20" ht="14.25" x14ac:dyDescent="0.2">
      <c r="B21" s="24" t="str">
        <f>[1]NOV23!S104</f>
        <v xml:space="preserve">    OUTER SUBURBAN COUNTIES (5)</v>
      </c>
      <c r="C21" s="43">
        <v>6090</v>
      </c>
      <c r="D21" s="7">
        <v>3976</v>
      </c>
      <c r="E21" s="50">
        <v>0.65287356321839085</v>
      </c>
      <c r="F21" s="7">
        <v>6498</v>
      </c>
      <c r="G21" s="7">
        <v>4158</v>
      </c>
      <c r="H21" s="53">
        <v>0.63988919667590027</v>
      </c>
      <c r="I21" s="43">
        <v>-408</v>
      </c>
      <c r="J21" s="50">
        <v>-6.2788550323176359E-2</v>
      </c>
      <c r="K21" s="51">
        <v>0.37887271369914149</v>
      </c>
      <c r="L21" s="51">
        <v>0.37257038013875349</v>
      </c>
      <c r="M21" s="140"/>
      <c r="N21" s="141"/>
      <c r="O21" s="139">
        <v>-182</v>
      </c>
      <c r="P21" s="50">
        <v>-4.3771043771043773E-2</v>
      </c>
      <c r="Q21" s="51">
        <v>0.43193916349809885</v>
      </c>
      <c r="R21" s="51">
        <v>0.48331977217249794</v>
      </c>
      <c r="S21" s="137"/>
      <c r="T21" s="138"/>
    </row>
    <row r="22" spans="2:20" ht="14.25" x14ac:dyDescent="0.2">
      <c r="B22" s="24" t="str">
        <f>[1]NOV23!S105</f>
        <v xml:space="preserve">    EXURBAN COUNTIES(6)</v>
      </c>
      <c r="C22" s="43">
        <v>444</v>
      </c>
      <c r="D22" s="7">
        <v>391</v>
      </c>
      <c r="E22" s="50">
        <v>0.88063063063063063</v>
      </c>
      <c r="F22" s="7">
        <v>933</v>
      </c>
      <c r="G22" s="7">
        <v>473</v>
      </c>
      <c r="H22" s="53">
        <v>0.50696677384780275</v>
      </c>
      <c r="I22" s="43">
        <v>-489</v>
      </c>
      <c r="J22" s="50">
        <v>-0.52411575562700963</v>
      </c>
      <c r="K22" s="51">
        <v>2.7622247107129527E-2</v>
      </c>
      <c r="L22" s="51">
        <v>5.3494639068860733E-2</v>
      </c>
      <c r="M22" s="140"/>
      <c r="N22" s="141"/>
      <c r="O22" s="139">
        <v>-82</v>
      </c>
      <c r="P22" s="50">
        <v>-0.17336152219873149</v>
      </c>
      <c r="Q22" s="51">
        <v>4.2476914720260731E-2</v>
      </c>
      <c r="R22" s="51">
        <v>5.4980820643961412E-2</v>
      </c>
      <c r="S22" s="137"/>
      <c r="T22" s="138"/>
    </row>
    <row r="23" spans="2:20" ht="14.25" x14ac:dyDescent="0.2">
      <c r="B23" s="23" t="str">
        <f>[1]NOV23!S106</f>
        <v>STATE BALANCE</v>
      </c>
      <c r="C23" s="47">
        <v>1593</v>
      </c>
      <c r="D23" s="6">
        <v>351</v>
      </c>
      <c r="E23" s="62">
        <v>0.22033898305084745</v>
      </c>
      <c r="F23" s="10">
        <v>1766</v>
      </c>
      <c r="G23" s="10">
        <v>406</v>
      </c>
      <c r="H23" s="63">
        <v>0.22989807474518686</v>
      </c>
      <c r="I23" s="47">
        <v>-173</v>
      </c>
      <c r="J23" s="62">
        <v>-9.7961494903737262E-2</v>
      </c>
      <c r="K23" s="52">
        <v>9.9104143337066075E-2</v>
      </c>
      <c r="L23" s="52">
        <v>0.10125566194598934</v>
      </c>
      <c r="M23" s="142"/>
      <c r="N23" s="143"/>
      <c r="O23" s="132">
        <v>-55</v>
      </c>
      <c r="P23" s="62">
        <v>-0.1354679802955665</v>
      </c>
      <c r="Q23" s="52">
        <v>3.8131450298750681E-2</v>
      </c>
      <c r="R23" s="52">
        <v>4.7192839707078924E-2</v>
      </c>
      <c r="S23" s="133"/>
      <c r="T23" s="129"/>
    </row>
    <row r="24" spans="2:20" ht="14.25" x14ac:dyDescent="0.2">
      <c r="B24" s="24" t="str">
        <f>[1]NOV23!S107</f>
        <v xml:space="preserve">     URBAN (7)</v>
      </c>
      <c r="C24" s="43">
        <v>1244</v>
      </c>
      <c r="D24" s="7">
        <v>97</v>
      </c>
      <c r="E24" s="50">
        <v>7.7974276527331188E-2</v>
      </c>
      <c r="F24" s="7">
        <v>1437</v>
      </c>
      <c r="G24" s="7">
        <v>89</v>
      </c>
      <c r="H24" s="53">
        <v>6.1934585942936674E-2</v>
      </c>
      <c r="I24" s="43">
        <v>-193</v>
      </c>
      <c r="J24" s="50">
        <v>-0.13430758524704245</v>
      </c>
      <c r="K24" s="51">
        <v>7.739206171457011E-2</v>
      </c>
      <c r="L24" s="51">
        <v>8.239206467519064E-2</v>
      </c>
      <c r="M24" s="140"/>
      <c r="N24" s="141"/>
      <c r="O24" s="139">
        <v>8</v>
      </c>
      <c r="P24" s="50">
        <v>8.98876404494382E-2</v>
      </c>
      <c r="Q24" s="51">
        <v>1.0537751222161868E-2</v>
      </c>
      <c r="R24" s="51">
        <v>1.0345228408694642E-2</v>
      </c>
      <c r="S24" s="137"/>
      <c r="T24" s="138"/>
    </row>
    <row r="25" spans="2:20" ht="14.25" x14ac:dyDescent="0.2">
      <c r="B25" s="24" t="str">
        <f>[1]NOV23!S108</f>
        <v xml:space="preserve">     NON SUBURBAN (8)</v>
      </c>
      <c r="C25" s="40">
        <v>349</v>
      </c>
      <c r="D25" s="8">
        <v>254</v>
      </c>
      <c r="E25" s="50">
        <v>0.72779369627507162</v>
      </c>
      <c r="F25" s="8">
        <v>329</v>
      </c>
      <c r="G25" s="8">
        <v>317</v>
      </c>
      <c r="H25" s="53">
        <v>0.96352583586626139</v>
      </c>
      <c r="I25" s="43">
        <v>20</v>
      </c>
      <c r="J25" s="50">
        <v>6.0790273556231005E-2</v>
      </c>
      <c r="K25" s="51">
        <v>2.1712081622495955E-2</v>
      </c>
      <c r="L25" s="51">
        <v>1.8863597270798692E-2</v>
      </c>
      <c r="M25" s="144"/>
      <c r="N25" s="145"/>
      <c r="O25" s="139">
        <v>-63</v>
      </c>
      <c r="P25" s="50">
        <v>-0.19873817034700317</v>
      </c>
      <c r="Q25" s="51">
        <v>2.7593699076588811E-2</v>
      </c>
      <c r="R25" s="51">
        <v>3.6847611298384285E-2</v>
      </c>
      <c r="S25" s="146"/>
      <c r="T25" s="147"/>
    </row>
    <row r="26" spans="2:20" ht="14.25" x14ac:dyDescent="0.2">
      <c r="B26" s="24"/>
      <c r="C26" s="44"/>
      <c r="D26" s="9"/>
      <c r="E26" s="50"/>
      <c r="F26" s="8"/>
      <c r="G26" s="8"/>
      <c r="H26" s="53"/>
      <c r="I26" s="35"/>
      <c r="J26" s="50"/>
      <c r="K26" s="50"/>
      <c r="L26" s="50"/>
      <c r="M26" s="144"/>
      <c r="N26" s="145"/>
      <c r="O26" s="136"/>
      <c r="P26" s="50"/>
      <c r="Q26" s="51"/>
      <c r="R26" s="51"/>
      <c r="S26" s="146"/>
      <c r="T26" s="147"/>
    </row>
    <row r="27" spans="2:20" ht="15.75" x14ac:dyDescent="0.25">
      <c r="B27" s="22" t="str">
        <f>[1]NOV23!S110</f>
        <v xml:space="preserve">  BALTIMORE REGION</v>
      </c>
      <c r="C27" s="46">
        <v>6144</v>
      </c>
      <c r="D27" s="36">
        <v>3295</v>
      </c>
      <c r="E27" s="62">
        <v>0.53629557291666663</v>
      </c>
      <c r="F27" s="11">
        <v>5703</v>
      </c>
      <c r="G27" s="11">
        <v>2335</v>
      </c>
      <c r="H27" s="63">
        <v>0.40943363142205857</v>
      </c>
      <c r="I27" s="47">
        <v>441</v>
      </c>
      <c r="J27" s="62">
        <v>7.7327722251446601E-2</v>
      </c>
      <c r="K27" s="52">
        <v>0.38223217618514371</v>
      </c>
      <c r="L27" s="52">
        <v>0.32698813141448313</v>
      </c>
      <c r="M27" s="142"/>
      <c r="N27" s="143"/>
      <c r="O27" s="132">
        <v>960</v>
      </c>
      <c r="P27" s="62">
        <v>0.41113490364025695</v>
      </c>
      <c r="Q27" s="52">
        <v>0.35795763172189027</v>
      </c>
      <c r="R27" s="52">
        <v>0.27141694757642681</v>
      </c>
      <c r="S27" s="133"/>
      <c r="T27" s="129"/>
    </row>
    <row r="28" spans="2:20" ht="15.75" x14ac:dyDescent="0.25">
      <c r="B28" s="97" t="str">
        <f>[1]NOV23!S111</f>
        <v xml:space="preserve">   ANNE ARUNDEL</v>
      </c>
      <c r="C28" s="42">
        <v>1061</v>
      </c>
      <c r="D28" s="37">
        <v>936</v>
      </c>
      <c r="E28" s="50">
        <v>0.88218661639962304</v>
      </c>
      <c r="F28" s="3">
        <v>1789</v>
      </c>
      <c r="G28" s="3">
        <v>1013</v>
      </c>
      <c r="H28" s="53">
        <v>0.56623812185578537</v>
      </c>
      <c r="I28" s="43">
        <v>-728</v>
      </c>
      <c r="J28" s="50">
        <v>-0.40693124650642815</v>
      </c>
      <c r="K28" s="51">
        <v>6.6007216623118078E-2</v>
      </c>
      <c r="L28" s="51">
        <v>0.10257439367008772</v>
      </c>
      <c r="M28" s="58">
        <v>8</v>
      </c>
      <c r="N28" s="59">
        <v>3</v>
      </c>
      <c r="O28" s="139">
        <v>-77</v>
      </c>
      <c r="P28" s="50">
        <v>-7.6011846001974331E-2</v>
      </c>
      <c r="Q28" s="51">
        <v>0.10168386746333515</v>
      </c>
      <c r="R28" s="51">
        <v>0.1177496222248053</v>
      </c>
      <c r="S28" s="54">
        <v>4</v>
      </c>
      <c r="T28" s="55">
        <v>3</v>
      </c>
    </row>
    <row r="29" spans="2:20" ht="15.75" x14ac:dyDescent="0.25">
      <c r="B29" s="97" t="str">
        <f>[1]NOV23!S112</f>
        <v xml:space="preserve">   BALTIMORE COUNTY</v>
      </c>
      <c r="C29" s="42">
        <v>1531</v>
      </c>
      <c r="D29" s="37">
        <v>1007</v>
      </c>
      <c r="E29" s="50">
        <v>0.65774003919007185</v>
      </c>
      <c r="F29" s="3">
        <v>285</v>
      </c>
      <c r="G29" s="3">
        <v>254</v>
      </c>
      <c r="H29" s="53">
        <v>0.89122807017543859</v>
      </c>
      <c r="I29" s="43">
        <v>1246</v>
      </c>
      <c r="J29" s="50">
        <v>4.3719298245614038</v>
      </c>
      <c r="K29" s="51">
        <v>9.5246982704989422E-2</v>
      </c>
      <c r="L29" s="51">
        <v>1.6340806146436557E-2</v>
      </c>
      <c r="M29" s="58">
        <v>4</v>
      </c>
      <c r="N29" s="59">
        <v>14</v>
      </c>
      <c r="O29" s="139">
        <v>753</v>
      </c>
      <c r="P29" s="50">
        <v>2.9645669291338583</v>
      </c>
      <c r="Q29" s="51">
        <v>0.10939706681151548</v>
      </c>
      <c r="R29" s="51">
        <v>2.9524584447285829E-2</v>
      </c>
      <c r="S29" s="54">
        <v>3</v>
      </c>
      <c r="T29" s="55">
        <v>12</v>
      </c>
    </row>
    <row r="30" spans="2:20" ht="15.75" x14ac:dyDescent="0.25">
      <c r="B30" s="97" t="str">
        <f>[1]NOV23!S113</f>
        <v xml:space="preserve">   CARROLL</v>
      </c>
      <c r="C30" s="42">
        <v>158</v>
      </c>
      <c r="D30" s="37">
        <v>122</v>
      </c>
      <c r="E30" s="50">
        <v>0.77215189873417722</v>
      </c>
      <c r="F30" s="3">
        <v>318</v>
      </c>
      <c r="G30" s="3">
        <v>280</v>
      </c>
      <c r="H30" s="53">
        <v>0.88050314465408808</v>
      </c>
      <c r="I30" s="43">
        <v>-160</v>
      </c>
      <c r="J30" s="50">
        <v>-0.50314465408805031</v>
      </c>
      <c r="K30" s="51">
        <v>9.8295383849695168E-3</v>
      </c>
      <c r="L30" s="51">
        <v>1.823289948970816E-2</v>
      </c>
      <c r="M30" s="58">
        <v>16</v>
      </c>
      <c r="N30" s="59">
        <v>12</v>
      </c>
      <c r="O30" s="139">
        <v>-158</v>
      </c>
      <c r="P30" s="50">
        <v>-0.56428571428571428</v>
      </c>
      <c r="Q30" s="51">
        <v>1.3253666485605648E-2</v>
      </c>
      <c r="R30" s="51">
        <v>3.254678600488202E-2</v>
      </c>
      <c r="S30" s="54">
        <v>17</v>
      </c>
      <c r="T30" s="55">
        <v>9</v>
      </c>
    </row>
    <row r="31" spans="2:20" ht="15.75" x14ac:dyDescent="0.25">
      <c r="B31" s="97" t="str">
        <f>[1]NOV23!S114</f>
        <v xml:space="preserve">   HARFORD</v>
      </c>
      <c r="C31" s="42">
        <v>1416</v>
      </c>
      <c r="D31" s="37">
        <v>594</v>
      </c>
      <c r="E31" s="50">
        <v>0.41949152542372881</v>
      </c>
      <c r="F31" s="3">
        <v>1340</v>
      </c>
      <c r="G31" s="3">
        <v>277</v>
      </c>
      <c r="H31" s="53">
        <v>0.20671641791044776</v>
      </c>
      <c r="I31" s="43">
        <v>76</v>
      </c>
      <c r="J31" s="50">
        <v>5.6716417910447764E-2</v>
      </c>
      <c r="K31" s="51">
        <v>8.8092571855169846E-2</v>
      </c>
      <c r="L31" s="51">
        <v>7.6830456969210481E-2</v>
      </c>
      <c r="M31" s="58">
        <v>5</v>
      </c>
      <c r="N31" s="59">
        <v>5</v>
      </c>
      <c r="O31" s="139">
        <v>317</v>
      </c>
      <c r="P31" s="50">
        <v>1.144404332129964</v>
      </c>
      <c r="Q31" s="51">
        <v>6.453014665942422E-2</v>
      </c>
      <c r="R31" s="51">
        <v>3.2198070440543999E-2</v>
      </c>
      <c r="S31" s="54">
        <v>7</v>
      </c>
      <c r="T31" s="55">
        <v>10</v>
      </c>
    </row>
    <row r="32" spans="2:20" ht="15.75" x14ac:dyDescent="0.25">
      <c r="B32" s="97" t="str">
        <f>[1]NOV23!S115</f>
        <v xml:space="preserve">   HOWARD </v>
      </c>
      <c r="C32" s="42">
        <v>734</v>
      </c>
      <c r="D32" s="37">
        <v>539</v>
      </c>
      <c r="E32" s="50">
        <v>0.73433242506811991</v>
      </c>
      <c r="F32" s="3">
        <v>534</v>
      </c>
      <c r="G32" s="3">
        <v>422</v>
      </c>
      <c r="H32" s="53">
        <v>0.79026217228464424</v>
      </c>
      <c r="I32" s="43">
        <v>200</v>
      </c>
      <c r="J32" s="50">
        <v>0.37453183520599254</v>
      </c>
      <c r="K32" s="51">
        <v>4.5663804902326736E-2</v>
      </c>
      <c r="L32" s="51">
        <v>3.061751046384955E-2</v>
      </c>
      <c r="M32" s="58">
        <v>9</v>
      </c>
      <c r="N32" s="59">
        <v>9</v>
      </c>
      <c r="O32" s="139">
        <v>117</v>
      </c>
      <c r="P32" s="50">
        <v>0.2772511848341232</v>
      </c>
      <c r="Q32" s="51">
        <v>5.8555133079847908E-2</v>
      </c>
      <c r="R32" s="51">
        <v>4.905265605021504E-2</v>
      </c>
      <c r="S32" s="54">
        <v>8</v>
      </c>
      <c r="T32" s="55">
        <v>6</v>
      </c>
    </row>
    <row r="33" spans="2:20" ht="15.75" x14ac:dyDescent="0.25">
      <c r="B33" s="97" t="str">
        <f>[1]NOV23!S116</f>
        <v xml:space="preserve">   BALTIMORE CITY</v>
      </c>
      <c r="C33" s="42">
        <v>1244</v>
      </c>
      <c r="D33" s="37">
        <v>97</v>
      </c>
      <c r="E33" s="50">
        <v>7.7974276527331188E-2</v>
      </c>
      <c r="F33" s="3">
        <v>1437</v>
      </c>
      <c r="G33" s="3">
        <v>89</v>
      </c>
      <c r="H33" s="53">
        <v>6.1934585942936674E-2</v>
      </c>
      <c r="I33" s="43">
        <v>-193</v>
      </c>
      <c r="J33" s="50">
        <v>-0.13430758524704245</v>
      </c>
      <c r="K33" s="51">
        <v>7.739206171457011E-2</v>
      </c>
      <c r="L33" s="51">
        <v>8.239206467519064E-2</v>
      </c>
      <c r="M33" s="58">
        <v>6</v>
      </c>
      <c r="N33" s="59">
        <v>4</v>
      </c>
      <c r="O33" s="139">
        <v>8</v>
      </c>
      <c r="P33" s="50">
        <v>8.98876404494382E-2</v>
      </c>
      <c r="Q33" s="51">
        <v>1.0537751222161868E-2</v>
      </c>
      <c r="R33" s="51">
        <v>1.0345228408694642E-2</v>
      </c>
      <c r="S33" s="54">
        <v>18</v>
      </c>
      <c r="T33" s="55">
        <v>19</v>
      </c>
    </row>
    <row r="34" spans="2:20" ht="14.25" x14ac:dyDescent="0.2">
      <c r="B34" s="4"/>
      <c r="C34" s="34"/>
      <c r="D34" s="3"/>
      <c r="E34" s="50"/>
      <c r="F34" s="3"/>
      <c r="G34" s="3"/>
      <c r="H34" s="53"/>
      <c r="I34" s="43"/>
      <c r="J34" s="50"/>
      <c r="K34" s="51"/>
      <c r="L34" s="51"/>
      <c r="M34" s="58"/>
      <c r="N34" s="59"/>
      <c r="O34" s="139"/>
      <c r="P34" s="50"/>
      <c r="Q34" s="51"/>
      <c r="R34" s="51"/>
      <c r="S34" s="54"/>
      <c r="T34" s="55"/>
    </row>
    <row r="35" spans="2:20" ht="15.75" x14ac:dyDescent="0.25">
      <c r="B35" s="22" t="str">
        <f>[1]NOV23!S118</f>
        <v xml:space="preserve">  SUBURBAN WASHINGTON</v>
      </c>
      <c r="C35" s="46">
        <v>6893</v>
      </c>
      <c r="D35" s="36">
        <v>3583</v>
      </c>
      <c r="E35" s="62">
        <v>0.51980269838967064</v>
      </c>
      <c r="F35" s="11">
        <v>8583</v>
      </c>
      <c r="G35" s="11">
        <v>3714</v>
      </c>
      <c r="H35" s="63">
        <v>0.4327158336246068</v>
      </c>
      <c r="I35" s="47">
        <v>-1690</v>
      </c>
      <c r="J35" s="62">
        <v>-0.19690085051846673</v>
      </c>
      <c r="K35" s="52">
        <v>0.42882916511135993</v>
      </c>
      <c r="L35" s="52">
        <v>0.49211627773636835</v>
      </c>
      <c r="M35" s="60"/>
      <c r="N35" s="61"/>
      <c r="O35" s="132">
        <v>-131</v>
      </c>
      <c r="P35" s="62">
        <v>-3.5271943995691973E-2</v>
      </c>
      <c r="Q35" s="52">
        <v>0.38924497555676263</v>
      </c>
      <c r="R35" s="52">
        <v>0.43170986865047078</v>
      </c>
      <c r="S35" s="56"/>
      <c r="T35" s="57"/>
    </row>
    <row r="36" spans="2:20" ht="15.75" x14ac:dyDescent="0.25">
      <c r="B36" s="97" t="str">
        <f>[1]NOV23!S119</f>
        <v xml:space="preserve">   FREDERICK</v>
      </c>
      <c r="C36" s="42">
        <v>1538</v>
      </c>
      <c r="D36" s="37">
        <v>1039</v>
      </c>
      <c r="E36" s="50">
        <v>0.67555266579973994</v>
      </c>
      <c r="F36" s="3">
        <v>2413</v>
      </c>
      <c r="G36" s="3">
        <v>1415</v>
      </c>
      <c r="H36" s="53">
        <v>0.5864069622876088</v>
      </c>
      <c r="I36" s="43">
        <v>-875</v>
      </c>
      <c r="J36" s="50">
        <v>-0.36261914629092418</v>
      </c>
      <c r="K36" s="51">
        <v>9.5682468582804533E-2</v>
      </c>
      <c r="L36" s="51">
        <v>0.1383521587064962</v>
      </c>
      <c r="M36" s="58">
        <v>3</v>
      </c>
      <c r="N36" s="59">
        <v>2</v>
      </c>
      <c r="O36" s="139">
        <v>-376</v>
      </c>
      <c r="P36" s="50">
        <v>-0.26572438162544171</v>
      </c>
      <c r="Q36" s="51">
        <v>0.11287343834872351</v>
      </c>
      <c r="R36" s="51">
        <v>0.16447750784610018</v>
      </c>
      <c r="S36" s="54">
        <v>2</v>
      </c>
      <c r="T36" s="55">
        <v>2</v>
      </c>
    </row>
    <row r="37" spans="2:20" ht="15.75" x14ac:dyDescent="0.25">
      <c r="B37" s="97" t="str">
        <f>[1]NOV23!S120</f>
        <v xml:space="preserve">   MONTGOMERY</v>
      </c>
      <c r="C37" s="42">
        <v>2745</v>
      </c>
      <c r="D37" s="37">
        <v>929</v>
      </c>
      <c r="E37" s="50">
        <v>0.33843351548269579</v>
      </c>
      <c r="F37" s="3">
        <v>680</v>
      </c>
      <c r="G37" s="3">
        <v>553</v>
      </c>
      <c r="H37" s="53">
        <v>0.81323529411764706</v>
      </c>
      <c r="I37" s="43">
        <v>2065</v>
      </c>
      <c r="J37" s="50">
        <v>3.0367647058823528</v>
      </c>
      <c r="K37" s="51">
        <v>0.17077267637178051</v>
      </c>
      <c r="L37" s="51">
        <v>3.8988590103778455E-2</v>
      </c>
      <c r="M37" s="58">
        <v>1</v>
      </c>
      <c r="N37" s="59">
        <v>7</v>
      </c>
      <c r="O37" s="139">
        <v>376</v>
      </c>
      <c r="P37" s="50">
        <v>0.67992766726943943</v>
      </c>
      <c r="Q37" s="51">
        <v>0.10092341118957089</v>
      </c>
      <c r="R37" s="51">
        <v>6.4279902359641983E-2</v>
      </c>
      <c r="S37" s="54">
        <v>5</v>
      </c>
      <c r="T37" s="55">
        <v>5</v>
      </c>
    </row>
    <row r="38" spans="2:20" ht="15.75" x14ac:dyDescent="0.25">
      <c r="B38" s="97" t="str">
        <f>[1]NOV23!S121</f>
        <v xml:space="preserve">   PRINCE GEORGE'S</v>
      </c>
      <c r="C38" s="42">
        <v>2610</v>
      </c>
      <c r="D38" s="37">
        <v>1615</v>
      </c>
      <c r="E38" s="50">
        <v>0.61877394636015326</v>
      </c>
      <c r="F38" s="3">
        <v>5490</v>
      </c>
      <c r="G38" s="3">
        <v>1746</v>
      </c>
      <c r="H38" s="53">
        <v>0.31803278688524589</v>
      </c>
      <c r="I38" s="43">
        <v>-2880</v>
      </c>
      <c r="J38" s="50">
        <v>-0.52459016393442626</v>
      </c>
      <c r="K38" s="51">
        <v>0.16237402015677491</v>
      </c>
      <c r="L38" s="51">
        <v>0.31477552892609367</v>
      </c>
      <c r="M38" s="58">
        <v>2</v>
      </c>
      <c r="N38" s="59">
        <v>1</v>
      </c>
      <c r="O38" s="139">
        <v>-131</v>
      </c>
      <c r="P38" s="50">
        <v>-7.5028636884306985E-2</v>
      </c>
      <c r="Q38" s="51">
        <v>0.17544812601846824</v>
      </c>
      <c r="R38" s="51">
        <v>0.20295245844472859</v>
      </c>
      <c r="S38" s="54">
        <v>1</v>
      </c>
      <c r="T38" s="55">
        <v>1</v>
      </c>
    </row>
    <row r="39" spans="2:20" ht="14.25" x14ac:dyDescent="0.2">
      <c r="B39" s="4"/>
      <c r="C39" s="34"/>
      <c r="D39" s="3"/>
      <c r="E39" s="50"/>
      <c r="F39" s="3"/>
      <c r="G39" s="3"/>
      <c r="H39" s="53"/>
      <c r="I39" s="43"/>
      <c r="J39" s="50"/>
      <c r="K39" s="51"/>
      <c r="L39" s="51"/>
      <c r="M39" s="58"/>
      <c r="N39" s="59"/>
      <c r="O39" s="139"/>
      <c r="P39" s="50"/>
      <c r="Q39" s="51"/>
      <c r="R39" s="51"/>
      <c r="S39" s="54"/>
      <c r="T39" s="55"/>
    </row>
    <row r="40" spans="2:20" ht="15.75" x14ac:dyDescent="0.25">
      <c r="B40" s="22" t="str">
        <f>[1]NOV23!S123</f>
        <v xml:space="preserve">  SOUTHERN MARYLAND</v>
      </c>
      <c r="C40" s="46">
        <v>1524</v>
      </c>
      <c r="D40" s="36">
        <v>1198</v>
      </c>
      <c r="E40" s="62">
        <v>0.78608923884514437</v>
      </c>
      <c r="F40" s="11">
        <v>1247</v>
      </c>
      <c r="G40" s="11">
        <v>1245</v>
      </c>
      <c r="H40" s="63">
        <v>0.99839615076182842</v>
      </c>
      <c r="I40" s="47">
        <v>277</v>
      </c>
      <c r="J40" s="62">
        <v>0.22213311948676825</v>
      </c>
      <c r="K40" s="52">
        <v>9.4811496827174324E-2</v>
      </c>
      <c r="L40" s="52">
        <v>7.1498193910899607E-2</v>
      </c>
      <c r="M40" s="60"/>
      <c r="N40" s="61"/>
      <c r="O40" s="132">
        <v>-47</v>
      </c>
      <c r="P40" s="62">
        <v>-3.7751004016064259E-2</v>
      </c>
      <c r="Q40" s="52">
        <v>0.13014665942422596</v>
      </c>
      <c r="R40" s="52">
        <v>0.14471695920027897</v>
      </c>
      <c r="S40" s="56"/>
      <c r="T40" s="57"/>
    </row>
    <row r="41" spans="2:20" ht="15.75" x14ac:dyDescent="0.25">
      <c r="B41" s="97" t="str">
        <f>[1]NOV23!S124</f>
        <v xml:space="preserve">   CALVERT</v>
      </c>
      <c r="C41" s="42">
        <v>92</v>
      </c>
      <c r="D41" s="37">
        <v>92</v>
      </c>
      <c r="E41" s="50">
        <v>1</v>
      </c>
      <c r="F41" s="3">
        <v>119</v>
      </c>
      <c r="G41" s="3">
        <v>119</v>
      </c>
      <c r="H41" s="53">
        <v>1</v>
      </c>
      <c r="I41" s="43">
        <v>-27</v>
      </c>
      <c r="J41" s="50">
        <v>-0.22689075630252101</v>
      </c>
      <c r="K41" s="51">
        <v>5.7235286798556677E-3</v>
      </c>
      <c r="L41" s="51">
        <v>6.8230032681612296E-3</v>
      </c>
      <c r="M41" s="58">
        <v>19</v>
      </c>
      <c r="N41" s="59">
        <v>19</v>
      </c>
      <c r="O41" s="139">
        <v>-27</v>
      </c>
      <c r="P41" s="50">
        <v>-0.22689075630252101</v>
      </c>
      <c r="Q41" s="51">
        <v>9.9945681694731132E-3</v>
      </c>
      <c r="R41" s="51">
        <v>1.3832384052074858E-2</v>
      </c>
      <c r="S41" s="54">
        <v>19</v>
      </c>
      <c r="T41" s="55">
        <v>18</v>
      </c>
    </row>
    <row r="42" spans="2:20" ht="15.75" x14ac:dyDescent="0.25">
      <c r="B42" s="97" t="str">
        <f>[1]NOV23!S125</f>
        <v xml:space="preserve">   CHARLES</v>
      </c>
      <c r="C42" s="42">
        <v>1077</v>
      </c>
      <c r="D42" s="37">
        <v>751</v>
      </c>
      <c r="E42" s="50">
        <v>0.6973073351903436</v>
      </c>
      <c r="F42" s="3">
        <v>904</v>
      </c>
      <c r="G42" s="3">
        <v>902</v>
      </c>
      <c r="H42" s="53">
        <v>0.99778761061946908</v>
      </c>
      <c r="I42" s="43">
        <v>173</v>
      </c>
      <c r="J42" s="50">
        <v>0.1913716814159292</v>
      </c>
      <c r="K42" s="51">
        <v>6.7002612915266893E-2</v>
      </c>
      <c r="L42" s="51">
        <v>5.1831890373258416E-2</v>
      </c>
      <c r="M42" s="58">
        <v>7</v>
      </c>
      <c r="N42" s="59">
        <v>6</v>
      </c>
      <c r="O42" s="139">
        <v>-151</v>
      </c>
      <c r="P42" s="50">
        <v>-0.16740576496674059</v>
      </c>
      <c r="Q42" s="51">
        <v>8.1586094513851168E-2</v>
      </c>
      <c r="R42" s="51">
        <v>0.10484714634429849</v>
      </c>
      <c r="S42" s="54">
        <v>6</v>
      </c>
      <c r="T42" s="55">
        <v>4</v>
      </c>
    </row>
    <row r="43" spans="2:20" ht="15.75" x14ac:dyDescent="0.25">
      <c r="B43" s="97" t="str">
        <f>[1]NOV23!S126</f>
        <v xml:space="preserve">   ST. MARY'S</v>
      </c>
      <c r="C43" s="42">
        <v>355</v>
      </c>
      <c r="D43" s="37">
        <v>355</v>
      </c>
      <c r="E43" s="50">
        <v>1</v>
      </c>
      <c r="F43" s="3">
        <v>224</v>
      </c>
      <c r="G43" s="3">
        <v>224</v>
      </c>
      <c r="H43" s="53">
        <v>1</v>
      </c>
      <c r="I43" s="43">
        <v>131</v>
      </c>
      <c r="J43" s="50">
        <v>0.5848214285714286</v>
      </c>
      <c r="K43" s="51">
        <v>2.2085355232051761E-2</v>
      </c>
      <c r="L43" s="51">
        <v>1.2843300269479961E-2</v>
      </c>
      <c r="M43" s="58">
        <v>12</v>
      </c>
      <c r="N43" s="59">
        <v>15</v>
      </c>
      <c r="O43" s="139">
        <v>131</v>
      </c>
      <c r="P43" s="50">
        <v>0.5848214285714286</v>
      </c>
      <c r="Q43" s="51">
        <v>3.8565996740901685E-2</v>
      </c>
      <c r="R43" s="51">
        <v>2.6037428803905614E-2</v>
      </c>
      <c r="S43" s="54">
        <v>9</v>
      </c>
      <c r="T43" s="55">
        <v>13</v>
      </c>
    </row>
    <row r="44" spans="2:20" ht="14.25" x14ac:dyDescent="0.2">
      <c r="B44" s="97"/>
      <c r="C44" s="34"/>
      <c r="D44" s="3"/>
      <c r="E44" s="50"/>
      <c r="F44" s="3"/>
      <c r="G44" s="3"/>
      <c r="H44" s="53"/>
      <c r="I44" s="43"/>
      <c r="J44" s="50"/>
      <c r="K44" s="51"/>
      <c r="L44" s="51"/>
      <c r="M44" s="58"/>
      <c r="N44" s="59"/>
      <c r="O44" s="139"/>
      <c r="P44" s="50"/>
      <c r="Q44" s="51"/>
      <c r="R44" s="51"/>
      <c r="S44" s="54"/>
      <c r="T44" s="55"/>
    </row>
    <row r="45" spans="2:20" ht="15.75" x14ac:dyDescent="0.25">
      <c r="B45" s="22" t="str">
        <f>[1]NOV23!S128</f>
        <v xml:space="preserve">  WESTERN MARYLAND</v>
      </c>
      <c r="C45" s="46">
        <v>420</v>
      </c>
      <c r="D45" s="36">
        <v>420</v>
      </c>
      <c r="E45" s="62">
        <v>1</v>
      </c>
      <c r="F45" s="11">
        <v>740</v>
      </c>
      <c r="G45" s="11">
        <v>508</v>
      </c>
      <c r="H45" s="63">
        <v>0.68648648648648647</v>
      </c>
      <c r="I45" s="47">
        <v>-320</v>
      </c>
      <c r="J45" s="62">
        <v>-0.43243243243243246</v>
      </c>
      <c r="K45" s="51">
        <v>2.6129152668906308E-2</v>
      </c>
      <c r="L45" s="52">
        <v>4.2428759818817725E-2</v>
      </c>
      <c r="M45" s="60"/>
      <c r="N45" s="61"/>
      <c r="O45" s="132">
        <v>-88</v>
      </c>
      <c r="P45" s="62">
        <v>-0.17322834645669291</v>
      </c>
      <c r="Q45" s="51">
        <v>4.5627376425855515E-2</v>
      </c>
      <c r="R45" s="52">
        <v>5.9049168894571659E-2</v>
      </c>
      <c r="S45" s="56"/>
      <c r="T45" s="57"/>
    </row>
    <row r="46" spans="2:20" ht="15.75" x14ac:dyDescent="0.25">
      <c r="B46" s="97" t="str">
        <f>[1]NOV23!S129</f>
        <v xml:space="preserve">   ALLEGANY</v>
      </c>
      <c r="C46" s="42">
        <v>15</v>
      </c>
      <c r="D46" s="37">
        <v>15</v>
      </c>
      <c r="E46" s="50">
        <v>1</v>
      </c>
      <c r="F46" s="3">
        <v>23</v>
      </c>
      <c r="G46" s="3">
        <v>23</v>
      </c>
      <c r="H46" s="53">
        <v>1</v>
      </c>
      <c r="I46" s="35">
        <v>-8</v>
      </c>
      <c r="J46" s="50">
        <v>-0.34782608695652173</v>
      </c>
      <c r="K46" s="51">
        <v>9.3318402388951102E-4</v>
      </c>
      <c r="L46" s="51">
        <v>1.318731724098389E-3</v>
      </c>
      <c r="M46" s="58">
        <v>24</v>
      </c>
      <c r="N46" s="59">
        <v>24</v>
      </c>
      <c r="O46" s="136">
        <v>-8</v>
      </c>
      <c r="P46" s="50">
        <v>-0.34782608695652173</v>
      </c>
      <c r="Q46" s="51">
        <v>1.6295491580662683E-3</v>
      </c>
      <c r="R46" s="51">
        <v>2.6734859932581656E-3</v>
      </c>
      <c r="S46" s="54">
        <v>24</v>
      </c>
      <c r="T46" s="55">
        <v>24</v>
      </c>
    </row>
    <row r="47" spans="2:20" ht="15.75" x14ac:dyDescent="0.25">
      <c r="B47" s="98" t="str">
        <f>[1]NOV23!S130</f>
        <v xml:space="preserve">     Frostburg</v>
      </c>
      <c r="C47" s="42">
        <v>6</v>
      </c>
      <c r="D47" s="37">
        <v>6</v>
      </c>
      <c r="E47" s="50">
        <v>1</v>
      </c>
      <c r="F47" s="3">
        <v>6</v>
      </c>
      <c r="G47" s="3">
        <v>6</v>
      </c>
      <c r="H47" s="53">
        <v>1</v>
      </c>
      <c r="I47" s="43">
        <v>0</v>
      </c>
      <c r="J47" s="50">
        <v>0</v>
      </c>
      <c r="K47" s="64">
        <v>3.7327360955580441E-4</v>
      </c>
      <c r="L47" s="64">
        <v>3.4401697150392754E-4</v>
      </c>
      <c r="M47" s="58"/>
      <c r="N47" s="59"/>
      <c r="O47" s="139">
        <v>0</v>
      </c>
      <c r="P47" s="50">
        <v>0</v>
      </c>
      <c r="Q47" s="51">
        <v>6.5181966322650734E-4</v>
      </c>
      <c r="R47" s="51">
        <v>6.9743112867604322E-4</v>
      </c>
      <c r="S47" s="54"/>
      <c r="T47" s="55"/>
    </row>
    <row r="48" spans="2:20" ht="15.75" x14ac:dyDescent="0.25">
      <c r="B48" s="98" t="str">
        <f>[1]NOV23!S131</f>
        <v xml:space="preserve">     Lonaconing town</v>
      </c>
      <c r="C48" s="42">
        <v>0</v>
      </c>
      <c r="D48" s="37">
        <v>0</v>
      </c>
      <c r="E48" s="50">
        <v>0</v>
      </c>
      <c r="F48" s="3">
        <v>0</v>
      </c>
      <c r="G48" s="3">
        <v>0</v>
      </c>
      <c r="H48" s="53">
        <v>0</v>
      </c>
      <c r="I48" s="43">
        <v>0</v>
      </c>
      <c r="J48" s="50">
        <v>0</v>
      </c>
      <c r="K48" s="51">
        <v>0</v>
      </c>
      <c r="L48" s="51">
        <v>0</v>
      </c>
      <c r="M48" s="58"/>
      <c r="N48" s="59"/>
      <c r="O48" s="139">
        <v>0</v>
      </c>
      <c r="P48" s="50">
        <v>0</v>
      </c>
      <c r="Q48" s="51">
        <v>0</v>
      </c>
      <c r="R48" s="51">
        <v>0</v>
      </c>
      <c r="S48" s="54"/>
      <c r="T48" s="55"/>
    </row>
    <row r="49" spans="2:20" ht="15.75" x14ac:dyDescent="0.25">
      <c r="B49" s="97" t="str">
        <f>[1]NOV23!S132</f>
        <v xml:space="preserve">   GARRETT</v>
      </c>
      <c r="C49" s="42">
        <v>153</v>
      </c>
      <c r="D49" s="37">
        <v>153</v>
      </c>
      <c r="E49" s="50">
        <v>1</v>
      </c>
      <c r="F49" s="3">
        <v>178</v>
      </c>
      <c r="G49" s="3">
        <v>178</v>
      </c>
      <c r="H49" s="53">
        <v>1</v>
      </c>
      <c r="I49" s="43">
        <v>-25</v>
      </c>
      <c r="J49" s="50">
        <v>-0.1404494382022472</v>
      </c>
      <c r="K49" s="51">
        <v>9.5184770436730123E-3</v>
      </c>
      <c r="L49" s="51">
        <v>1.0205836821283183E-2</v>
      </c>
      <c r="M49" s="58">
        <v>17</v>
      </c>
      <c r="N49" s="59">
        <v>17</v>
      </c>
      <c r="O49" s="139">
        <v>-25</v>
      </c>
      <c r="P49" s="50">
        <v>-0.1404494382022472</v>
      </c>
      <c r="Q49" s="51">
        <v>1.6621401412275937E-2</v>
      </c>
      <c r="R49" s="51">
        <v>2.0690456817389284E-2</v>
      </c>
      <c r="S49" s="54">
        <v>14</v>
      </c>
      <c r="T49" s="55">
        <v>15</v>
      </c>
    </row>
    <row r="50" spans="2:20" ht="15.75" x14ac:dyDescent="0.25">
      <c r="B50" s="97" t="str">
        <f>[1]NOV23!S133</f>
        <v xml:space="preserve">   WASHINGTON</v>
      </c>
      <c r="C50" s="42">
        <v>252</v>
      </c>
      <c r="D50" s="37">
        <v>252</v>
      </c>
      <c r="E50" s="50">
        <v>1</v>
      </c>
      <c r="F50" s="3">
        <v>539</v>
      </c>
      <c r="G50" s="3">
        <v>307</v>
      </c>
      <c r="H50" s="53">
        <v>0.56957328385899819</v>
      </c>
      <c r="I50" s="43">
        <v>-287</v>
      </c>
      <c r="J50" s="50">
        <v>-0.53246753246753242</v>
      </c>
      <c r="K50" s="51">
        <v>1.5677491601343786E-2</v>
      </c>
      <c r="L50" s="51">
        <v>3.0904191273436157E-2</v>
      </c>
      <c r="M50" s="58">
        <v>13</v>
      </c>
      <c r="N50" s="59">
        <v>8</v>
      </c>
      <c r="O50" s="139">
        <v>-55</v>
      </c>
      <c r="P50" s="50">
        <v>-0.17915309446254071</v>
      </c>
      <c r="Q50" s="51">
        <v>2.7376425855513309E-2</v>
      </c>
      <c r="R50" s="51">
        <v>3.5685226083924215E-2</v>
      </c>
      <c r="S50" s="54">
        <v>12</v>
      </c>
      <c r="T50" s="55">
        <v>7</v>
      </c>
    </row>
    <row r="51" spans="2:20" ht="15.75" x14ac:dyDescent="0.25">
      <c r="B51" s="97"/>
      <c r="C51" s="42"/>
      <c r="D51" s="37"/>
      <c r="E51" s="50"/>
      <c r="F51" s="3"/>
      <c r="G51" s="3"/>
      <c r="H51" s="53"/>
      <c r="I51" s="43"/>
      <c r="J51" s="50"/>
      <c r="K51" s="51"/>
      <c r="L51" s="51"/>
      <c r="M51" s="58"/>
      <c r="N51" s="59"/>
      <c r="O51" s="139"/>
      <c r="P51" s="50"/>
      <c r="Q51" s="51"/>
      <c r="R51" s="51"/>
      <c r="S51" s="54"/>
      <c r="T51" s="55"/>
    </row>
    <row r="52" spans="2:20" ht="15.75" x14ac:dyDescent="0.25">
      <c r="B52" s="22" t="str">
        <f>[1]NOV23!S135</f>
        <v xml:space="preserve">  UPPER EASTERN SHORE</v>
      </c>
      <c r="C52" s="46">
        <v>967</v>
      </c>
      <c r="D52" s="36">
        <v>719</v>
      </c>
      <c r="E52" s="62">
        <v>0.74353671147880041</v>
      </c>
      <c r="F52" s="11">
        <v>901</v>
      </c>
      <c r="G52" s="11">
        <v>759</v>
      </c>
      <c r="H52" s="63">
        <v>0.84239733629300773</v>
      </c>
      <c r="I52" s="47">
        <v>66</v>
      </c>
      <c r="J52" s="62">
        <v>7.3251942286348501E-2</v>
      </c>
      <c r="K52" s="51">
        <v>6.015926340674381E-2</v>
      </c>
      <c r="L52" s="52">
        <v>5.1659881887506448E-2</v>
      </c>
      <c r="M52" s="60"/>
      <c r="N52" s="61"/>
      <c r="O52" s="132">
        <v>-40</v>
      </c>
      <c r="P52" s="62">
        <v>-5.2700922266139656E-2</v>
      </c>
      <c r="Q52" s="51">
        <v>7.8109722976643134E-2</v>
      </c>
      <c r="R52" s="52">
        <v>8.8225037777519472E-2</v>
      </c>
      <c r="S52" s="56"/>
      <c r="T52" s="57"/>
    </row>
    <row r="53" spans="2:20" ht="15.75" x14ac:dyDescent="0.25">
      <c r="B53" s="97" t="str">
        <f>[1]NOV23!S136</f>
        <v xml:space="preserve">   CAROLINE </v>
      </c>
      <c r="C53" s="42">
        <v>42</v>
      </c>
      <c r="D53" s="37">
        <v>42</v>
      </c>
      <c r="E53" s="50">
        <v>1</v>
      </c>
      <c r="F53" s="3">
        <v>56</v>
      </c>
      <c r="G53" s="3">
        <v>52</v>
      </c>
      <c r="H53" s="53">
        <v>0.9285714285714286</v>
      </c>
      <c r="I53" s="43">
        <v>-14</v>
      </c>
      <c r="J53" s="50">
        <v>-0.25</v>
      </c>
      <c r="K53" s="51">
        <v>2.6129152668906306E-3</v>
      </c>
      <c r="L53" s="51">
        <v>3.2108250673699903E-3</v>
      </c>
      <c r="M53" s="58">
        <v>22</v>
      </c>
      <c r="N53" s="59">
        <v>21</v>
      </c>
      <c r="O53" s="139">
        <v>-10</v>
      </c>
      <c r="P53" s="50">
        <v>-0.19230769230769232</v>
      </c>
      <c r="Q53" s="51">
        <v>4.5627376425855515E-3</v>
      </c>
      <c r="R53" s="51">
        <v>6.044403115192375E-3</v>
      </c>
      <c r="S53" s="54">
        <v>22</v>
      </c>
      <c r="T53" s="55">
        <v>21</v>
      </c>
    </row>
    <row r="54" spans="2:20" ht="15.75" x14ac:dyDescent="0.25">
      <c r="B54" s="98" t="str">
        <f>[1]NOV23!S137</f>
        <v xml:space="preserve">     Marydel town</v>
      </c>
      <c r="C54" s="42">
        <v>0</v>
      </c>
      <c r="D54" s="37">
        <v>0</v>
      </c>
      <c r="E54" s="50">
        <v>0</v>
      </c>
      <c r="F54" s="3">
        <v>0</v>
      </c>
      <c r="G54" s="3">
        <v>0</v>
      </c>
      <c r="H54" s="53">
        <v>0</v>
      </c>
      <c r="I54" s="43">
        <v>0</v>
      </c>
      <c r="J54" s="50">
        <v>0</v>
      </c>
      <c r="K54" s="51">
        <v>0</v>
      </c>
      <c r="L54" s="51">
        <v>0</v>
      </c>
      <c r="M54" s="58"/>
      <c r="N54" s="59"/>
      <c r="O54" s="139">
        <v>0</v>
      </c>
      <c r="P54" s="50">
        <v>0</v>
      </c>
      <c r="Q54" s="51">
        <v>0</v>
      </c>
      <c r="R54" s="51">
        <v>0</v>
      </c>
      <c r="S54" s="54"/>
      <c r="T54" s="55"/>
    </row>
    <row r="55" spans="2:20" ht="15.75" x14ac:dyDescent="0.25">
      <c r="B55" s="98" t="str">
        <f>[1]NOV23!S138</f>
        <v xml:space="preserve">     Preston town</v>
      </c>
      <c r="C55" s="42">
        <v>0</v>
      </c>
      <c r="D55" s="37">
        <v>0</v>
      </c>
      <c r="E55" s="50">
        <v>0</v>
      </c>
      <c r="F55" s="3">
        <v>4</v>
      </c>
      <c r="G55" s="3">
        <v>4</v>
      </c>
      <c r="H55" s="53">
        <v>1</v>
      </c>
      <c r="I55" s="43">
        <v>-4</v>
      </c>
      <c r="J55" s="50">
        <v>-1</v>
      </c>
      <c r="K55" s="64">
        <v>0</v>
      </c>
      <c r="L55" s="51">
        <v>2.2934464766928502E-4</v>
      </c>
      <c r="M55" s="58"/>
      <c r="N55" s="59"/>
      <c r="O55" s="139">
        <v>-4</v>
      </c>
      <c r="P55" s="50">
        <v>-1</v>
      </c>
      <c r="Q55" s="64">
        <v>0</v>
      </c>
      <c r="R55" s="51">
        <v>4.6495408578402881E-4</v>
      </c>
      <c r="S55" s="54"/>
      <c r="T55" s="55"/>
    </row>
    <row r="56" spans="2:20" ht="15.75" x14ac:dyDescent="0.25">
      <c r="B56" s="97" t="str">
        <f>[1]NOV23!S139</f>
        <v xml:space="preserve">   CECIL</v>
      </c>
      <c r="C56" s="42">
        <v>215</v>
      </c>
      <c r="D56" s="37">
        <v>215</v>
      </c>
      <c r="E56" s="50">
        <v>1</v>
      </c>
      <c r="F56" s="3">
        <v>223</v>
      </c>
      <c r="G56" s="3">
        <v>223</v>
      </c>
      <c r="H56" s="53">
        <v>1</v>
      </c>
      <c r="I56" s="43">
        <v>-8</v>
      </c>
      <c r="J56" s="50">
        <v>-3.5874439461883408E-2</v>
      </c>
      <c r="K56" s="51">
        <v>1.3375637675749659E-2</v>
      </c>
      <c r="L56" s="51">
        <v>1.278596410756264E-2</v>
      </c>
      <c r="M56" s="58">
        <v>14</v>
      </c>
      <c r="N56" s="59">
        <v>16</v>
      </c>
      <c r="O56" s="139">
        <v>-8</v>
      </c>
      <c r="P56" s="50">
        <v>-3.5874439461883408E-2</v>
      </c>
      <c r="Q56" s="51">
        <v>2.3356871265616513E-2</v>
      </c>
      <c r="R56" s="51">
        <v>2.5921190282459608E-2</v>
      </c>
      <c r="S56" s="54">
        <v>13</v>
      </c>
      <c r="T56" s="55">
        <v>14</v>
      </c>
    </row>
    <row r="57" spans="2:20" ht="15.75" x14ac:dyDescent="0.25">
      <c r="B57" s="97" t="str">
        <f>[1]NOV23!S140</f>
        <v xml:space="preserve">   KENT </v>
      </c>
      <c r="C57" s="42">
        <v>65</v>
      </c>
      <c r="D57" s="37">
        <v>53</v>
      </c>
      <c r="E57" s="50">
        <v>0.81538461538461537</v>
      </c>
      <c r="F57" s="3">
        <v>51</v>
      </c>
      <c r="G57" s="3">
        <v>45</v>
      </c>
      <c r="H57" s="53">
        <v>0.88235294117647056</v>
      </c>
      <c r="I57" s="43">
        <v>14</v>
      </c>
      <c r="J57" s="50">
        <v>0.27450980392156865</v>
      </c>
      <c r="K57" s="51">
        <v>4.0437974368545473E-3</v>
      </c>
      <c r="L57" s="51">
        <v>2.9241442577833841E-3</v>
      </c>
      <c r="M57" s="58">
        <v>21</v>
      </c>
      <c r="N57" s="59">
        <v>22</v>
      </c>
      <c r="O57" s="139">
        <v>8</v>
      </c>
      <c r="P57" s="50">
        <v>0.17777777777777778</v>
      </c>
      <c r="Q57" s="51">
        <v>5.7577403585008149E-3</v>
      </c>
      <c r="R57" s="51">
        <v>5.2307334650703247E-3</v>
      </c>
      <c r="S57" s="54">
        <v>21</v>
      </c>
      <c r="T57" s="55">
        <v>22</v>
      </c>
    </row>
    <row r="58" spans="2:20" ht="15.75" x14ac:dyDescent="0.25">
      <c r="B58" s="98" t="str">
        <f>[1]NOV23!S141</f>
        <v xml:space="preserve">     Betterton town</v>
      </c>
      <c r="C58" s="42">
        <v>0</v>
      </c>
      <c r="D58" s="37">
        <v>0</v>
      </c>
      <c r="E58" s="50">
        <v>0</v>
      </c>
      <c r="F58" s="3">
        <v>0</v>
      </c>
      <c r="G58" s="3">
        <v>0</v>
      </c>
      <c r="H58" s="53">
        <v>0</v>
      </c>
      <c r="I58" s="43">
        <v>0</v>
      </c>
      <c r="J58" s="50">
        <v>0</v>
      </c>
      <c r="K58" s="51">
        <v>0</v>
      </c>
      <c r="L58" s="51">
        <v>0</v>
      </c>
      <c r="M58" s="58"/>
      <c r="N58" s="59"/>
      <c r="O58" s="139">
        <v>0</v>
      </c>
      <c r="P58" s="50">
        <v>0</v>
      </c>
      <c r="Q58" s="51">
        <v>0</v>
      </c>
      <c r="R58" s="51">
        <v>0</v>
      </c>
      <c r="S58" s="54"/>
      <c r="T58" s="55"/>
    </row>
    <row r="59" spans="2:20" ht="15.75" x14ac:dyDescent="0.25">
      <c r="B59" s="98" t="str">
        <f>[1]NOV23!S142</f>
        <v xml:space="preserve">     Rock Hall town</v>
      </c>
      <c r="C59" s="42">
        <v>3</v>
      </c>
      <c r="D59" s="37">
        <v>3</v>
      </c>
      <c r="E59" s="50">
        <v>1</v>
      </c>
      <c r="F59" s="3">
        <v>3</v>
      </c>
      <c r="G59" s="3">
        <v>3</v>
      </c>
      <c r="H59" s="53">
        <v>1</v>
      </c>
      <c r="I59" s="43">
        <v>0</v>
      </c>
      <c r="J59" s="50">
        <v>0</v>
      </c>
      <c r="K59" s="64">
        <v>1.866368047779022E-4</v>
      </c>
      <c r="L59" s="64">
        <v>1.7200848575196377E-4</v>
      </c>
      <c r="M59" s="58"/>
      <c r="N59" s="59"/>
      <c r="O59" s="139">
        <v>0</v>
      </c>
      <c r="P59" s="50">
        <v>0</v>
      </c>
      <c r="Q59" s="64">
        <v>3.2590983161325367E-4</v>
      </c>
      <c r="R59" s="64">
        <v>3.4871556433802161E-4</v>
      </c>
      <c r="S59" s="54"/>
      <c r="T59" s="55"/>
    </row>
    <row r="60" spans="2:20" ht="15.75" x14ac:dyDescent="0.25">
      <c r="B60" s="97" t="str">
        <f>[1]NOV23!S143</f>
        <v xml:space="preserve">   QUEEN ANNE'S</v>
      </c>
      <c r="C60" s="42">
        <v>505</v>
      </c>
      <c r="D60" s="37">
        <v>269</v>
      </c>
      <c r="E60" s="50">
        <v>0.5326732673267327</v>
      </c>
      <c r="F60" s="3">
        <v>423</v>
      </c>
      <c r="G60" s="3">
        <v>296</v>
      </c>
      <c r="H60" s="53">
        <v>0.69976359338061467</v>
      </c>
      <c r="I60" s="43">
        <v>82</v>
      </c>
      <c r="J60" s="50">
        <v>0.19385342789598109</v>
      </c>
      <c r="K60" s="51">
        <v>3.1417195470946874E-2</v>
      </c>
      <c r="L60" s="51">
        <v>2.425319649102689E-2</v>
      </c>
      <c r="M60" s="58">
        <v>10</v>
      </c>
      <c r="N60" s="59">
        <v>10</v>
      </c>
      <c r="O60" s="139">
        <v>-27</v>
      </c>
      <c r="P60" s="50">
        <v>-9.1216216216216214E-2</v>
      </c>
      <c r="Q60" s="51">
        <v>2.922324823465508E-2</v>
      </c>
      <c r="R60" s="51">
        <v>3.4406602348018137E-2</v>
      </c>
      <c r="S60" s="54">
        <v>11</v>
      </c>
      <c r="T60" s="55">
        <v>8</v>
      </c>
    </row>
    <row r="61" spans="2:20" ht="15.75" x14ac:dyDescent="0.25">
      <c r="B61" s="97" t="str">
        <f>[1]NOV23!S144</f>
        <v xml:space="preserve">   TALBOT</v>
      </c>
      <c r="C61" s="42">
        <v>140</v>
      </c>
      <c r="D61" s="37">
        <v>140</v>
      </c>
      <c r="E61" s="50">
        <v>1</v>
      </c>
      <c r="F61" s="3">
        <v>148</v>
      </c>
      <c r="G61" s="3">
        <v>143</v>
      </c>
      <c r="H61" s="53">
        <v>0.96621621621621623</v>
      </c>
      <c r="I61" s="43">
        <v>-8</v>
      </c>
      <c r="J61" s="50">
        <v>-5.4054054054054057E-2</v>
      </c>
      <c r="K61" s="51">
        <v>8.7097175563021021E-3</v>
      </c>
      <c r="L61" s="51">
        <v>8.4857519637635461E-3</v>
      </c>
      <c r="M61" s="58">
        <v>18</v>
      </c>
      <c r="N61" s="59">
        <v>18</v>
      </c>
      <c r="O61" s="139">
        <v>-3</v>
      </c>
      <c r="P61" s="50">
        <v>-2.097902097902098E-2</v>
      </c>
      <c r="Q61" s="51">
        <v>1.5209125475285171E-2</v>
      </c>
      <c r="R61" s="51">
        <v>1.662210856677903E-2</v>
      </c>
      <c r="S61" s="54">
        <v>15</v>
      </c>
      <c r="T61" s="55">
        <v>17</v>
      </c>
    </row>
    <row r="62" spans="2:20" ht="15.75" x14ac:dyDescent="0.25">
      <c r="B62" s="98" t="str">
        <f>[1]NOV23!S145</f>
        <v xml:space="preserve">     Easton</v>
      </c>
      <c r="C62" s="42">
        <v>24</v>
      </c>
      <c r="D62" s="37">
        <v>24</v>
      </c>
      <c r="E62" s="50">
        <v>1</v>
      </c>
      <c r="F62" s="3">
        <v>55</v>
      </c>
      <c r="G62" s="3">
        <v>55</v>
      </c>
      <c r="H62" s="53">
        <v>1</v>
      </c>
      <c r="I62" s="43">
        <v>-31</v>
      </c>
      <c r="J62" s="50">
        <v>-0.5636363636363636</v>
      </c>
      <c r="K62" s="51">
        <v>1.4930944382232176E-3</v>
      </c>
      <c r="L62" s="51">
        <v>3.1534889054526689E-3</v>
      </c>
      <c r="M62" s="58"/>
      <c r="N62" s="59"/>
      <c r="O62" s="139">
        <v>-31</v>
      </c>
      <c r="P62" s="50">
        <v>-0.5636363636363636</v>
      </c>
      <c r="Q62" s="51">
        <v>2.6072786529060294E-3</v>
      </c>
      <c r="R62" s="51">
        <v>6.3931186795303961E-3</v>
      </c>
      <c r="S62" s="54"/>
      <c r="T62" s="55"/>
    </row>
    <row r="63" spans="2:20" ht="15.75" x14ac:dyDescent="0.25">
      <c r="B63" s="5"/>
      <c r="C63" s="42"/>
      <c r="D63" s="37"/>
      <c r="E63" s="50"/>
      <c r="F63" s="3"/>
      <c r="G63" s="3"/>
      <c r="H63" s="53"/>
      <c r="I63" s="35"/>
      <c r="J63" s="50"/>
      <c r="K63" s="50"/>
      <c r="L63" s="51"/>
      <c r="M63" s="58"/>
      <c r="N63" s="59"/>
      <c r="O63" s="136"/>
      <c r="P63" s="50"/>
      <c r="Q63" s="51"/>
      <c r="R63" s="51"/>
      <c r="S63" s="54"/>
      <c r="T63" s="55"/>
    </row>
    <row r="64" spans="2:20" ht="15.75" x14ac:dyDescent="0.25">
      <c r="B64" s="22" t="str">
        <f>[1]NOV23!S147</f>
        <v xml:space="preserve">  LOWER  EASTERN SHORE</v>
      </c>
      <c r="C64" s="46">
        <v>774</v>
      </c>
      <c r="D64" s="36">
        <v>589</v>
      </c>
      <c r="E64" s="62">
        <v>0.76098191214470279</v>
      </c>
      <c r="F64" s="11">
        <v>811</v>
      </c>
      <c r="G64" s="11">
        <v>529</v>
      </c>
      <c r="H64" s="63">
        <v>0.65228113440197288</v>
      </c>
      <c r="I64" s="47">
        <v>-37</v>
      </c>
      <c r="J64" s="62">
        <v>-4.562268803945746E-2</v>
      </c>
      <c r="K64" s="51">
        <v>4.8152295632698766E-2</v>
      </c>
      <c r="L64" s="52">
        <v>4.6499627314947535E-2</v>
      </c>
      <c r="M64" s="60"/>
      <c r="N64" s="61"/>
      <c r="O64" s="148">
        <v>60</v>
      </c>
      <c r="P64" s="62">
        <v>0.11342155009451796</v>
      </c>
      <c r="Q64" s="51">
        <v>6.3986963606735475E-2</v>
      </c>
      <c r="R64" s="52">
        <v>6.1490177844937814E-2</v>
      </c>
      <c r="S64" s="56"/>
      <c r="T64" s="57"/>
    </row>
    <row r="65" spans="2:20" ht="15.75" x14ac:dyDescent="0.25">
      <c r="B65" s="97" t="str">
        <f>[1]NOV23!S148</f>
        <v xml:space="preserve">   DORCHESTER</v>
      </c>
      <c r="C65" s="42">
        <v>66</v>
      </c>
      <c r="D65" s="37">
        <v>66</v>
      </c>
      <c r="E65" s="50">
        <v>1</v>
      </c>
      <c r="F65" s="3">
        <v>67</v>
      </c>
      <c r="G65" s="3">
        <v>67</v>
      </c>
      <c r="H65" s="53">
        <v>1</v>
      </c>
      <c r="I65" s="43">
        <v>-1</v>
      </c>
      <c r="J65" s="50">
        <v>-1.4925373134328358E-2</v>
      </c>
      <c r="K65" s="51">
        <v>4.1060097051138483E-3</v>
      </c>
      <c r="L65" s="51">
        <v>3.8415228484605241E-3</v>
      </c>
      <c r="M65" s="58">
        <v>20</v>
      </c>
      <c r="N65" s="59">
        <v>20</v>
      </c>
      <c r="O65" s="139">
        <v>-1</v>
      </c>
      <c r="P65" s="50">
        <v>-1.4925373134328358E-2</v>
      </c>
      <c r="Q65" s="51">
        <v>7.1700162954915804E-3</v>
      </c>
      <c r="R65" s="51">
        <v>7.787980936882483E-3</v>
      </c>
      <c r="S65" s="54">
        <v>20</v>
      </c>
      <c r="T65" s="55">
        <v>20</v>
      </c>
    </row>
    <row r="66" spans="2:20" ht="15.75" x14ac:dyDescent="0.25">
      <c r="B66" s="97" t="str">
        <f>[1]NOV23!S149</f>
        <v xml:space="preserve">   SOMERSET </v>
      </c>
      <c r="C66" s="42">
        <v>41</v>
      </c>
      <c r="D66" s="37">
        <v>35</v>
      </c>
      <c r="E66" s="50">
        <v>0.85365853658536583</v>
      </c>
      <c r="F66" s="3">
        <v>34</v>
      </c>
      <c r="G66" s="3">
        <v>28</v>
      </c>
      <c r="H66" s="53">
        <v>0.82352941176470584</v>
      </c>
      <c r="I66" s="43">
        <v>7</v>
      </c>
      <c r="J66" s="50">
        <v>0.20588235294117646</v>
      </c>
      <c r="K66" s="51">
        <v>2.5507029986313302E-3</v>
      </c>
      <c r="L66" s="51">
        <v>1.9494295051889227E-3</v>
      </c>
      <c r="M66" s="58">
        <v>23</v>
      </c>
      <c r="N66" s="59">
        <v>23</v>
      </c>
      <c r="O66" s="139">
        <v>7</v>
      </c>
      <c r="P66" s="50">
        <v>0.25</v>
      </c>
      <c r="Q66" s="51">
        <v>3.8022813688212928E-3</v>
      </c>
      <c r="R66" s="51">
        <v>3.2546786004882017E-3</v>
      </c>
      <c r="S66" s="54">
        <v>23</v>
      </c>
      <c r="T66" s="55">
        <v>23</v>
      </c>
    </row>
    <row r="67" spans="2:20" ht="15.75" x14ac:dyDescent="0.25">
      <c r="B67" s="97" t="str">
        <f>[1]NOV23!S150</f>
        <v xml:space="preserve">   WICOMICO</v>
      </c>
      <c r="C67" s="42">
        <v>192</v>
      </c>
      <c r="D67" s="37">
        <v>139</v>
      </c>
      <c r="E67" s="50">
        <v>0.72395833333333337</v>
      </c>
      <c r="F67" s="3">
        <v>394</v>
      </c>
      <c r="G67" s="3">
        <v>166</v>
      </c>
      <c r="H67" s="53">
        <v>0.42131979695431471</v>
      </c>
      <c r="I67" s="43">
        <v>-202</v>
      </c>
      <c r="J67" s="50">
        <v>-0.51269035532994922</v>
      </c>
      <c r="K67" s="51">
        <v>1.1944755505785741E-2</v>
      </c>
      <c r="L67" s="51">
        <v>2.2590447795424573E-2</v>
      </c>
      <c r="M67" s="58">
        <v>15</v>
      </c>
      <c r="N67" s="59">
        <v>11</v>
      </c>
      <c r="O67" s="139">
        <v>-27</v>
      </c>
      <c r="P67" s="50">
        <v>-0.16265060240963855</v>
      </c>
      <c r="Q67" s="51">
        <v>1.510048886474742E-2</v>
      </c>
      <c r="R67" s="51">
        <v>1.9295594560037196E-2</v>
      </c>
      <c r="S67" s="54">
        <v>16</v>
      </c>
      <c r="T67" s="55">
        <v>16</v>
      </c>
    </row>
    <row r="68" spans="2:20" ht="15.75" x14ac:dyDescent="0.25">
      <c r="B68" s="97" t="str">
        <f>[1]NOV23!S151</f>
        <v xml:space="preserve">   WORCESTER</v>
      </c>
      <c r="C68" s="42">
        <v>475</v>
      </c>
      <c r="D68" s="37">
        <v>349</v>
      </c>
      <c r="E68" s="50">
        <v>0.73473684210526313</v>
      </c>
      <c r="F68" s="3">
        <v>316</v>
      </c>
      <c r="G68" s="3">
        <v>268</v>
      </c>
      <c r="H68" s="53">
        <v>0.84810126582278478</v>
      </c>
      <c r="I68" s="43">
        <v>159</v>
      </c>
      <c r="J68" s="50">
        <v>0.50316455696202533</v>
      </c>
      <c r="K68" s="51">
        <v>2.955082742316785E-2</v>
      </c>
      <c r="L68" s="51">
        <v>1.8118227165873517E-2</v>
      </c>
      <c r="M68" s="58">
        <v>11</v>
      </c>
      <c r="N68" s="155">
        <v>13</v>
      </c>
      <c r="O68" s="139">
        <v>81</v>
      </c>
      <c r="P68" s="50">
        <v>0.30223880597014924</v>
      </c>
      <c r="Q68" s="51">
        <v>3.7914177077675179E-2</v>
      </c>
      <c r="R68" s="51">
        <v>3.1151923747529932E-2</v>
      </c>
      <c r="S68" s="54">
        <v>10</v>
      </c>
      <c r="T68" s="156">
        <v>11</v>
      </c>
    </row>
    <row r="69" spans="2:20" ht="15.75" x14ac:dyDescent="0.25">
      <c r="B69" s="98" t="str">
        <f>[1]NOV23!S152</f>
        <v xml:space="preserve">     Ocean city town</v>
      </c>
      <c r="C69" s="42">
        <v>131</v>
      </c>
      <c r="D69" s="37">
        <v>42</v>
      </c>
      <c r="E69" s="50">
        <v>0.32061068702290074</v>
      </c>
      <c r="F69" s="3">
        <v>62</v>
      </c>
      <c r="G69" s="3">
        <v>56</v>
      </c>
      <c r="H69" s="53">
        <v>0.90322580645161288</v>
      </c>
      <c r="I69" s="43">
        <v>69</v>
      </c>
      <c r="J69" s="50">
        <v>1.1129032258064515</v>
      </c>
      <c r="K69" s="51">
        <v>8.1498071419683956E-3</v>
      </c>
      <c r="L69" s="51">
        <v>3.5548420388739179E-3</v>
      </c>
      <c r="M69" s="134"/>
      <c r="N69" s="145"/>
      <c r="O69" s="139">
        <v>-14</v>
      </c>
      <c r="P69" s="50">
        <v>-0.25</v>
      </c>
      <c r="Q69" s="51">
        <v>4.5627376425855515E-3</v>
      </c>
      <c r="R69" s="51">
        <v>6.5093572009764034E-3</v>
      </c>
      <c r="S69" s="144"/>
      <c r="T69" s="147"/>
    </row>
    <row r="70" spans="2:20" ht="15" thickBot="1" x14ac:dyDescent="0.25">
      <c r="B70" s="26">
        <f>[1]NOV23!S153</f>
        <v>0</v>
      </c>
      <c r="C70" s="27"/>
      <c r="D70" s="27"/>
      <c r="E70" s="28"/>
      <c r="F70" s="27"/>
      <c r="G70" s="27"/>
      <c r="H70" s="29"/>
      <c r="I70" s="41"/>
      <c r="J70" s="28"/>
      <c r="K70" s="28"/>
      <c r="L70" s="28"/>
      <c r="M70" s="30"/>
      <c r="N70" s="39"/>
      <c r="O70" s="38"/>
      <c r="P70" s="28"/>
      <c r="Q70" s="28"/>
      <c r="R70" s="28"/>
      <c r="S70" s="31"/>
      <c r="T70" s="49"/>
    </row>
    <row r="71" spans="2:20" ht="13.5" thickTop="1" x14ac:dyDescent="0.2">
      <c r="B71" s="99">
        <f>[1]NOV23!S154</f>
        <v>0</v>
      </c>
    </row>
    <row r="72" spans="2:20" ht="14.25" x14ac:dyDescent="0.2">
      <c r="B72" s="25" t="str">
        <f>[1]NOV23!C155</f>
        <v>PREPARED BY MD DEPARTMENT OF PLANNING.  PLANNING DATA SERVICES. JANUARY 2024.</v>
      </c>
    </row>
    <row r="73" spans="2:20" ht="14.25" x14ac:dyDescent="0.2">
      <c r="B73" s="25" t="str">
        <f>[1]NOV23!C156</f>
        <v>SOURCE:  U. S. DEPARTMENT OF COMMERCE.  BUREAU OF THE CENSUS</v>
      </c>
    </row>
    <row r="74" spans="2:20" ht="14.25" x14ac:dyDescent="0.2">
      <c r="B74" s="25" t="str">
        <f>[1]NOV23!C157</f>
        <v>(1) Includes new one family units, two family units, three and four family units and five or more family units.</v>
      </c>
    </row>
    <row r="75" spans="2:20" ht="14.25" x14ac:dyDescent="0.2">
      <c r="B75" s="25" t="str">
        <f>[1]NOV23!C158</f>
        <v>(2) U. S. Bureau of the Census estimate based on survey</v>
      </c>
    </row>
    <row r="76" spans="2:20" ht="14.25" x14ac:dyDescent="0.2">
      <c r="B76" s="25" t="str">
        <f>[1]NOV23!C159</f>
        <v>(3) Sum of reported and imputed responses to monthly permit issuing places questionnaires</v>
      </c>
    </row>
    <row r="77" spans="2:20" ht="14.25" x14ac:dyDescent="0.2">
      <c r="B77" s="25" t="str">
        <f>[1]NOV23!C160</f>
        <v>(4) Anne Arundel, Baltimore, Montgomery and Prince George's Counties</v>
      </c>
    </row>
    <row r="78" spans="2:20" ht="14.25" x14ac:dyDescent="0.2">
      <c r="B78" s="25" t="str">
        <f>[1]NOV23!C161</f>
        <v>(5) Calvert, Carroll, Cecil, Charles, Frederick, Harford, Howard, Queen Anne's and St. Mary's Counties</v>
      </c>
    </row>
    <row r="79" spans="2:20" ht="14.25" x14ac:dyDescent="0.2">
      <c r="B79" s="25" t="str">
        <f>[1]NOV23!C162</f>
        <v>(6) Allegany, Washington and Wicomico Counties</v>
      </c>
    </row>
    <row r="80" spans="2:20" ht="14.25" x14ac:dyDescent="0.2">
      <c r="B80" s="25" t="str">
        <f>[1]NOV23!C163</f>
        <v>(7) Baltimore City</v>
      </c>
    </row>
    <row r="81" spans="2:2" ht="14.25" x14ac:dyDescent="0.2">
      <c r="B81" s="25" t="str">
        <f>[1]NOV23!C164</f>
        <v>(8) Caroline, Dorchester, Garret, Kent, Somerset, Talbot and Worcester Counties</v>
      </c>
    </row>
    <row r="82" spans="2:2" ht="14.25" x14ac:dyDescent="0.2">
      <c r="B82" s="25" t="str">
        <f>[1]NOV23!C165</f>
        <v>Specified PIP summaries included in county and county group total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D95423-5528-4E68-ABD9-FAAE9B68330D}"/>
</file>

<file path=customXml/itemProps2.xml><?xml version="1.0" encoding="utf-8"?>
<ds:datastoreItem xmlns:ds="http://schemas.openxmlformats.org/officeDocument/2006/customXml" ds:itemID="{085B95C1-908F-41DA-82E6-D6124CC2A103}"/>
</file>

<file path=customXml/itemProps3.xml><?xml version="1.0" encoding="utf-8"?>
<ds:datastoreItem xmlns:ds="http://schemas.openxmlformats.org/officeDocument/2006/customXml" ds:itemID="{BEB8FAAE-2341-4884-B288-122A0BAC1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2024-01-04T15:30:32Z</cp:lastPrinted>
  <dcterms:created xsi:type="dcterms:W3CDTF">2003-04-24T14:06:32Z</dcterms:created>
  <dcterms:modified xsi:type="dcterms:W3CDTF">2024-01-04T15:30:41Z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