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NOVEMBER/"/>
    </mc:Choice>
  </mc:AlternateContent>
  <xr:revisionPtr revIDLastSave="0" documentId="14_{043E73A2-9298-4649-A62B-32B2F6DAC76D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1B2" sheetId="5" r:id="rId1"/>
  </sheets>
  <externalReferences>
    <externalReference r:id="rId2"/>
  </externalReferences>
  <definedNames>
    <definedName name="_xlnm.Print_Area" localSheetId="0">'1B2'!$B$2:$N$82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5" l="1"/>
  <c r="B81" i="5"/>
  <c r="B80" i="5"/>
  <c r="B79" i="5"/>
  <c r="B78" i="5"/>
  <c r="B77" i="5"/>
  <c r="B76" i="5"/>
  <c r="B75" i="5"/>
  <c r="B74" i="5"/>
  <c r="B73" i="5"/>
  <c r="B72" i="5"/>
  <c r="B69" i="5"/>
  <c r="B68" i="5"/>
  <c r="B67" i="5"/>
  <c r="B66" i="5"/>
  <c r="B65" i="5"/>
  <c r="B64" i="5"/>
  <c r="B62" i="5"/>
  <c r="B61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3" i="5"/>
  <c r="B42" i="5"/>
  <c r="B41" i="5"/>
  <c r="B40" i="5"/>
  <c r="B38" i="5"/>
  <c r="B37" i="5"/>
  <c r="B36" i="5"/>
  <c r="B35" i="5"/>
  <c r="B33" i="5"/>
  <c r="B32" i="5"/>
  <c r="B31" i="5"/>
  <c r="B30" i="5"/>
  <c r="B29" i="5"/>
  <c r="B28" i="5"/>
  <c r="B27" i="5"/>
  <c r="B25" i="5"/>
  <c r="B24" i="5"/>
  <c r="B23" i="5"/>
  <c r="B22" i="5"/>
  <c r="B21" i="5"/>
  <c r="B20" i="5"/>
  <c r="B19" i="5"/>
  <c r="B17" i="5"/>
  <c r="B15" i="5"/>
  <c r="B3" i="5"/>
  <c r="B2" i="5"/>
</calcChain>
</file>

<file path=xl/sharedStrings.xml><?xml version="1.0" encoding="utf-8"?>
<sst xmlns="http://schemas.openxmlformats.org/spreadsheetml/2006/main" count="18" uniqueCount="12">
  <si>
    <t>SINGLE FAMILY HOUSING</t>
  </si>
  <si>
    <t>JURISDICTION</t>
  </si>
  <si>
    <t>BUILDINGS</t>
  </si>
  <si>
    <t>UNITS</t>
  </si>
  <si>
    <t>VALUE</t>
  </si>
  <si>
    <t>ALL NEW CONSTRUCTION(1)</t>
  </si>
  <si>
    <t>NEW HOUSING UNITS AUTHORIZED FOR CONSTRUCTION BY BUILDING PERMITS</t>
  </si>
  <si>
    <t>Average Value</t>
  </si>
  <si>
    <t>Value per Unit Rank</t>
  </si>
  <si>
    <t>Building</t>
  </si>
  <si>
    <t>Unit</t>
  </si>
  <si>
    <t>FIVE OR MORE FAMILY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</si>
</sst>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41" fontId="2" fillId="0" borderId="0" xfId="0" applyNumberFormat="1" applyFont="1"/>
    <xf numFmtId="42" fontId="2" fillId="0" borderId="0" xfId="0" applyNumberFormat="1" applyFont="1"/>
    <xf numFmtId="41" fontId="3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1" fontId="2" fillId="0" borderId="12" xfId="0" applyNumberFormat="1" applyFont="1" applyBorder="1"/>
    <xf numFmtId="3" fontId="2" fillId="0" borderId="4" xfId="0" applyNumberFormat="1" applyFont="1" applyBorder="1"/>
    <xf numFmtId="42" fontId="2" fillId="0" borderId="4" xfId="0" applyNumberFormat="1" applyFont="1" applyBorder="1"/>
    <xf numFmtId="3" fontId="4" fillId="0" borderId="12" xfId="0" applyNumberFormat="1" applyFont="1" applyBorder="1"/>
    <xf numFmtId="3" fontId="5" fillId="0" borderId="12" xfId="0" applyNumberFormat="1" applyFont="1" applyBorder="1"/>
    <xf numFmtId="3" fontId="2" fillId="0" borderId="12" xfId="0" applyNumberFormat="1" applyFont="1" applyBorder="1"/>
    <xf numFmtId="41" fontId="6" fillId="0" borderId="12" xfId="0" applyNumberFormat="1" applyFont="1" applyBorder="1"/>
    <xf numFmtId="3" fontId="3" fillId="0" borderId="12" xfId="0" applyNumberFormat="1" applyFont="1" applyBorder="1"/>
    <xf numFmtId="41" fontId="3" fillId="0" borderId="12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/>
    <xf numFmtId="42" fontId="3" fillId="0" borderId="0" xfId="0" applyNumberFormat="1" applyFont="1"/>
    <xf numFmtId="0" fontId="7" fillId="0" borderId="0" xfId="0" applyFont="1"/>
    <xf numFmtId="0" fontId="8" fillId="0" borderId="0" xfId="0" applyFont="1"/>
    <xf numFmtId="41" fontId="3" fillId="0" borderId="4" xfId="0" applyNumberFormat="1" applyFont="1" applyBorder="1"/>
    <xf numFmtId="1" fontId="3" fillId="0" borderId="0" xfId="0" applyNumberFormat="1" applyFont="1" applyAlignment="1">
      <alignment horizontal="center"/>
    </xf>
    <xf numFmtId="3" fontId="3" fillId="0" borderId="4" xfId="0" applyNumberFormat="1" applyFon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49" fontId="3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41" fontId="2" fillId="0" borderId="14" xfId="0" applyNumberFormat="1" applyFont="1" applyBorder="1"/>
    <xf numFmtId="41" fontId="3" fillId="0" borderId="20" xfId="0" applyNumberFormat="1" applyFont="1" applyBorder="1"/>
    <xf numFmtId="3" fontId="3" fillId="0" borderId="20" xfId="0" applyNumberFormat="1" applyFont="1" applyBorder="1"/>
    <xf numFmtId="3" fontId="4" fillId="0" borderId="20" xfId="0" applyNumberFormat="1" applyFont="1" applyBorder="1"/>
    <xf numFmtId="3" fontId="5" fillId="0" borderId="20" xfId="0" applyNumberFormat="1" applyFont="1" applyBorder="1"/>
    <xf numFmtId="3" fontId="2" fillId="0" borderId="20" xfId="0" applyNumberFormat="1" applyFont="1" applyBorder="1"/>
    <xf numFmtId="41" fontId="2" fillId="0" borderId="20" xfId="0" applyNumberFormat="1" applyFont="1" applyBorder="1"/>
    <xf numFmtId="41" fontId="2" fillId="0" borderId="29" xfId="0" applyNumberFormat="1" applyFont="1" applyBorder="1"/>
    <xf numFmtId="41" fontId="6" fillId="0" borderId="20" xfId="0" applyNumberFormat="1" applyFont="1" applyBorder="1"/>
    <xf numFmtId="41" fontId="2" fillId="0" borderId="28" xfId="0" applyNumberFormat="1" applyFont="1" applyBorder="1"/>
    <xf numFmtId="41" fontId="2" fillId="0" borderId="27" xfId="0" applyNumberFormat="1" applyFont="1" applyBorder="1"/>
    <xf numFmtId="164" fontId="2" fillId="0" borderId="12" xfId="1" applyNumberFormat="1" applyFont="1" applyBorder="1"/>
    <xf numFmtId="164" fontId="2" fillId="0" borderId="10" xfId="1" applyNumberFormat="1" applyFont="1" applyBorder="1"/>
    <xf numFmtId="164" fontId="3" fillId="0" borderId="10" xfId="1" applyNumberFormat="1" applyFont="1" applyBorder="1"/>
    <xf numFmtId="164" fontId="2" fillId="0" borderId="0" xfId="1" applyNumberFormat="1" applyFont="1" applyAlignment="1"/>
    <xf numFmtId="164" fontId="8" fillId="0" borderId="0" xfId="1" applyNumberFormat="1" applyFont="1" applyAlignment="1"/>
    <xf numFmtId="164" fontId="3" fillId="0" borderId="12" xfId="1" applyNumberFormat="1" applyFont="1" applyBorder="1"/>
    <xf numFmtId="164" fontId="4" fillId="0" borderId="12" xfId="1" applyNumberFormat="1" applyFont="1" applyBorder="1"/>
    <xf numFmtId="164" fontId="5" fillId="0" borderId="12" xfId="1" applyNumberFormat="1" applyFont="1" applyBorder="1"/>
    <xf numFmtId="164" fontId="6" fillId="0" borderId="12" xfId="1" applyNumberFormat="1" applyFont="1" applyBorder="1"/>
    <xf numFmtId="164" fontId="2" fillId="0" borderId="14" xfId="1" applyNumberFormat="1" applyFont="1" applyBorder="1"/>
    <xf numFmtId="164" fontId="2" fillId="0" borderId="12" xfId="1" applyNumberFormat="1" applyFont="1" applyBorder="1" applyAlignment="1">
      <alignment horizontal="right"/>
    </xf>
    <xf numFmtId="41" fontId="2" fillId="0" borderId="37" xfId="0" applyNumberFormat="1" applyFont="1" applyBorder="1"/>
    <xf numFmtId="41" fontId="2" fillId="0" borderId="17" xfId="0" applyNumberFormat="1" applyFont="1" applyBorder="1"/>
    <xf numFmtId="164" fontId="2" fillId="0" borderId="28" xfId="1" applyNumberFormat="1" applyFont="1" applyBorder="1"/>
    <xf numFmtId="164" fontId="2" fillId="0" borderId="0" xfId="1" applyNumberFormat="1" applyFont="1" applyBorder="1"/>
    <xf numFmtId="164" fontId="2" fillId="0" borderId="36" xfId="1" applyNumberFormat="1" applyFont="1" applyBorder="1"/>
    <xf numFmtId="164" fontId="3" fillId="0" borderId="13" xfId="1" applyNumberFormat="1" applyFont="1" applyBorder="1"/>
    <xf numFmtId="164" fontId="2" fillId="0" borderId="13" xfId="1" applyNumberFormat="1" applyFont="1" applyBorder="1" applyAlignment="1">
      <alignment horizontal="right"/>
    </xf>
    <xf numFmtId="164" fontId="2" fillId="0" borderId="13" xfId="1" applyNumberFormat="1" applyFont="1" applyBorder="1"/>
    <xf numFmtId="164" fontId="2" fillId="0" borderId="15" xfId="1" applyNumberFormat="1" applyFont="1" applyBorder="1"/>
    <xf numFmtId="164" fontId="2" fillId="0" borderId="17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5" fillId="0" borderId="0" xfId="1" applyNumberFormat="1" applyFont="1" applyBorder="1"/>
    <xf numFmtId="164" fontId="6" fillId="0" borderId="0" xfId="1" applyNumberFormat="1" applyFont="1" applyBorder="1"/>
    <xf numFmtId="164" fontId="2" fillId="0" borderId="9" xfId="1" applyNumberFormat="1" applyFont="1" applyBorder="1"/>
    <xf numFmtId="41" fontId="3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right"/>
    </xf>
    <xf numFmtId="42" fontId="3" fillId="0" borderId="0" xfId="0" applyNumberFormat="1" applyFont="1" applyAlignment="1">
      <alignment horizontal="right"/>
    </xf>
    <xf numFmtId="42" fontId="6" fillId="0" borderId="0" xfId="0" applyNumberFormat="1" applyFont="1"/>
    <xf numFmtId="41" fontId="6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2" fillId="0" borderId="43" xfId="0" applyNumberFormat="1" applyFont="1" applyBorder="1"/>
    <xf numFmtId="41" fontId="3" fillId="0" borderId="41" xfId="0" applyNumberFormat="1" applyFont="1" applyBorder="1"/>
    <xf numFmtId="3" fontId="3" fillId="0" borderId="41" xfId="0" applyNumberFormat="1" applyFont="1" applyBorder="1"/>
    <xf numFmtId="3" fontId="4" fillId="0" borderId="41" xfId="0" applyNumberFormat="1" applyFont="1" applyBorder="1"/>
    <xf numFmtId="3" fontId="5" fillId="0" borderId="41" xfId="0" applyNumberFormat="1" applyFont="1" applyBorder="1"/>
    <xf numFmtId="3" fontId="2" fillId="0" borderId="41" xfId="0" applyNumberFormat="1" applyFont="1" applyBorder="1"/>
    <xf numFmtId="41" fontId="6" fillId="0" borderId="41" xfId="0" applyNumberFormat="1" applyFont="1" applyBorder="1"/>
    <xf numFmtId="41" fontId="2" fillId="0" borderId="44" xfId="0" applyNumberFormat="1" applyFont="1" applyBorder="1"/>
    <xf numFmtId="41" fontId="2" fillId="0" borderId="41" xfId="0" applyNumberFormat="1" applyFont="1" applyBorder="1"/>
    <xf numFmtId="164" fontId="3" fillId="0" borderId="12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/>
    </xf>
    <xf numFmtId="41" fontId="3" fillId="0" borderId="32" xfId="0" applyNumberFormat="1" applyFont="1" applyBorder="1" applyAlignment="1">
      <alignment horizontal="center" vertical="center"/>
    </xf>
    <xf numFmtId="41" fontId="3" fillId="0" borderId="38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24" xfId="1" applyNumberFormat="1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33" xfId="0" applyNumberFormat="1" applyFont="1" applyBorder="1" applyAlignment="1">
      <alignment horizontal="center" vertical="center" wrapText="1"/>
    </xf>
    <xf numFmtId="41" fontId="3" fillId="0" borderId="40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42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vertical="center"/>
    </xf>
    <xf numFmtId="0" fontId="2" fillId="0" borderId="0" xfId="0" applyFont="1" applyBorder="1"/>
    <xf numFmtId="164" fontId="8" fillId="0" borderId="0" xfId="1" applyNumberFormat="1" applyFont="1" applyBorder="1" applyAlignment="1"/>
    <xf numFmtId="41" fontId="3" fillId="0" borderId="9" xfId="0" applyNumberFormat="1" applyFont="1" applyBorder="1" applyAlignment="1">
      <alignment vertical="center"/>
    </xf>
    <xf numFmtId="164" fontId="2" fillId="0" borderId="9" xfId="1" applyNumberFormat="1" applyFont="1" applyBorder="1" applyAlignment="1"/>
    <xf numFmtId="41" fontId="2" fillId="0" borderId="4" xfId="0" applyNumberFormat="1" applyFont="1" applyBorder="1"/>
    <xf numFmtId="41" fontId="5" fillId="0" borderId="4" xfId="0" applyNumberFormat="1" applyFont="1" applyBorder="1"/>
    <xf numFmtId="41" fontId="5" fillId="0" borderId="8" xfId="0" applyNumberFormat="1" applyFont="1" applyBorder="1"/>
    <xf numFmtId="41" fontId="3" fillId="0" borderId="0" xfId="0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NOVEMBER/November_23.xlsx" TargetMode="External"/><Relationship Id="rId1" Type="http://schemas.openxmlformats.org/officeDocument/2006/relationships/externalLinkPath" Target="Nov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S85" t="str">
            <v>Table 1B.2</v>
          </cell>
        </row>
        <row r="86">
          <cell r="S86" t="str">
            <v>NEW HOUSING CONSTRUCTION AND VALUE :  YEAR TO DATE NOVEMBER 2022</v>
          </cell>
        </row>
        <row r="98">
          <cell r="S98" t="str">
            <v>STATE OF MARYLAND (2)</v>
          </cell>
        </row>
        <row r="100">
          <cell r="S100" t="str">
            <v>STATE SUM OF MONTHLY REPORTING PIPs (3)</v>
          </cell>
        </row>
        <row r="102">
          <cell r="S102" t="str">
            <v>SUBURBAN COUNTIES</v>
          </cell>
        </row>
        <row r="103">
          <cell r="S103" t="str">
            <v xml:space="preserve">    INNER SUBURBAN COUNTIES (4)</v>
          </cell>
        </row>
        <row r="104">
          <cell r="S104" t="str">
            <v xml:space="preserve">    OUTER SUBURBAN COUNTIES (5)</v>
          </cell>
        </row>
        <row r="105">
          <cell r="S105" t="str">
            <v xml:space="preserve">    EXURBAN COUNTIES(6)</v>
          </cell>
        </row>
        <row r="106">
          <cell r="S106" t="str">
            <v>STATE BALANCE</v>
          </cell>
        </row>
        <row r="107">
          <cell r="S107" t="str">
            <v xml:space="preserve">     URBAN (7)</v>
          </cell>
        </row>
        <row r="108">
          <cell r="S108" t="str">
            <v xml:space="preserve">     NON SUBURBAN (8)</v>
          </cell>
        </row>
        <row r="110">
          <cell r="S110" t="str">
            <v xml:space="preserve">  BALTIMORE REGION</v>
          </cell>
        </row>
        <row r="111">
          <cell r="S111" t="str">
            <v xml:space="preserve">   ANNE ARUNDEL</v>
          </cell>
        </row>
        <row r="112">
          <cell r="S112" t="str">
            <v xml:space="preserve">   BALTIMORE COUNTY</v>
          </cell>
        </row>
        <row r="113">
          <cell r="S113" t="str">
            <v xml:space="preserve">   CARROLL</v>
          </cell>
        </row>
        <row r="114">
          <cell r="S114" t="str">
            <v xml:space="preserve">   HARFORD</v>
          </cell>
        </row>
        <row r="115">
          <cell r="S115" t="str">
            <v xml:space="preserve">   HOWARD </v>
          </cell>
        </row>
        <row r="116">
          <cell r="S116" t="str">
            <v xml:space="preserve">   BALTIMORE CITY</v>
          </cell>
        </row>
        <row r="118">
          <cell r="S118" t="str">
            <v xml:space="preserve">  SUBURBAN WASHINGTON</v>
          </cell>
        </row>
        <row r="119">
          <cell r="S119" t="str">
            <v xml:space="preserve">   FREDERICK</v>
          </cell>
        </row>
        <row r="120">
          <cell r="S120" t="str">
            <v xml:space="preserve">   MONTGOMERY</v>
          </cell>
        </row>
        <row r="121">
          <cell r="S121" t="str">
            <v xml:space="preserve">   PRINCE GEORGE'S</v>
          </cell>
        </row>
        <row r="123">
          <cell r="S123" t="str">
            <v xml:space="preserve">  SOUTHERN MARYLAND</v>
          </cell>
        </row>
        <row r="124">
          <cell r="S124" t="str">
            <v xml:space="preserve">   CALVERT</v>
          </cell>
        </row>
        <row r="125">
          <cell r="S125" t="str">
            <v xml:space="preserve">   CHARLES</v>
          </cell>
        </row>
        <row r="126">
          <cell r="S126" t="str">
            <v xml:space="preserve">   ST. MARY'S</v>
          </cell>
        </row>
        <row r="128">
          <cell r="S128" t="str">
            <v xml:space="preserve">  WESTERN MARYLAND</v>
          </cell>
        </row>
        <row r="129">
          <cell r="S129" t="str">
            <v xml:space="preserve">   ALLEGANY</v>
          </cell>
        </row>
        <row r="130">
          <cell r="S130" t="str">
            <v xml:space="preserve">     Frostburg</v>
          </cell>
        </row>
        <row r="131">
          <cell r="S131" t="str">
            <v xml:space="preserve">     Lonaconing town</v>
          </cell>
        </row>
        <row r="132">
          <cell r="S132" t="str">
            <v xml:space="preserve">   GARRETT</v>
          </cell>
        </row>
        <row r="133">
          <cell r="S133" t="str">
            <v xml:space="preserve">   WASHINGTON</v>
          </cell>
        </row>
        <row r="135">
          <cell r="S135" t="str">
            <v xml:space="preserve">  UPPER EASTERN SHORE</v>
          </cell>
        </row>
        <row r="136">
          <cell r="S136" t="str">
            <v xml:space="preserve">   CAROLINE </v>
          </cell>
        </row>
        <row r="137">
          <cell r="S137" t="str">
            <v xml:space="preserve">     Marydel town</v>
          </cell>
        </row>
        <row r="138">
          <cell r="S138" t="str">
            <v xml:space="preserve">     Preston town</v>
          </cell>
        </row>
        <row r="139">
          <cell r="S139" t="str">
            <v xml:space="preserve">   CECIL</v>
          </cell>
        </row>
        <row r="140">
          <cell r="S140" t="str">
            <v xml:space="preserve">   KENT </v>
          </cell>
        </row>
        <row r="141">
          <cell r="S141" t="str">
            <v xml:space="preserve">     Betterton town</v>
          </cell>
        </row>
        <row r="142">
          <cell r="S142" t="str">
            <v xml:space="preserve">     Rock Hall town</v>
          </cell>
        </row>
        <row r="143">
          <cell r="S143" t="str">
            <v xml:space="preserve">   QUEEN ANNE'S</v>
          </cell>
        </row>
        <row r="144">
          <cell r="S144" t="str">
            <v xml:space="preserve">   TALBOT</v>
          </cell>
        </row>
        <row r="145">
          <cell r="S145" t="str">
            <v xml:space="preserve">     Easton</v>
          </cell>
        </row>
        <row r="147">
          <cell r="S147" t="str">
            <v xml:space="preserve">  LOWER  EASTERN SHORE</v>
          </cell>
        </row>
        <row r="148">
          <cell r="S148" t="str">
            <v xml:space="preserve">   DORCHESTER</v>
          </cell>
        </row>
        <row r="149">
          <cell r="S149" t="str">
            <v xml:space="preserve">   SOMERSET </v>
          </cell>
        </row>
        <row r="150">
          <cell r="S150" t="str">
            <v xml:space="preserve">   WICOMICO</v>
          </cell>
        </row>
        <row r="151">
          <cell r="S151" t="str">
            <v xml:space="preserve">   WORCESTER</v>
          </cell>
        </row>
        <row r="152">
          <cell r="S152" t="str">
            <v xml:space="preserve">     Ocean city town</v>
          </cell>
        </row>
        <row r="155">
          <cell r="C155" t="str">
            <v>PREPARED BY MD DEPARTMENT OF PLANNING.  PLANNING DATA SERVICES. JANUARY 2024.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E7BF-1E98-4880-B313-A5B9B546A181}">
  <sheetPr>
    <pageSetUpPr fitToPage="1"/>
  </sheetPr>
  <dimension ref="B2:N82"/>
  <sheetViews>
    <sheetView tabSelected="1" workbookViewId="0">
      <selection activeCell="B2" sqref="B2:N82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8.7109375" customWidth="1"/>
    <col min="6" max="6" width="12.7109375" customWidth="1"/>
    <col min="7" max="7" width="18.7109375" customWidth="1"/>
    <col min="8" max="11" width="12.7109375" customWidth="1"/>
    <col min="12" max="13" width="18.7109375" customWidth="1"/>
    <col min="14" max="14" width="12.7109375" customWidth="1"/>
  </cols>
  <sheetData>
    <row r="2" spans="2:14" ht="14.25" x14ac:dyDescent="0.2">
      <c r="B2" s="15" t="str">
        <f>[1]NOV23!S85</f>
        <v>Table 1B.2</v>
      </c>
      <c r="C2" s="18"/>
      <c r="D2" s="18"/>
      <c r="E2" s="18"/>
      <c r="F2" s="18"/>
      <c r="G2" s="18"/>
      <c r="H2" s="18"/>
      <c r="I2" s="18"/>
      <c r="J2" s="73"/>
      <c r="K2" s="127"/>
      <c r="L2" s="128"/>
      <c r="M2" s="18"/>
      <c r="N2" s="18"/>
    </row>
    <row r="3" spans="2:14" ht="18" x14ac:dyDescent="0.25">
      <c r="B3" s="20" t="str">
        <f>[1]NOV23!S86</f>
        <v>NEW HOUSING CONSTRUCTION AND VALUE :  YEAR TO DATE NOVEMBER 2022</v>
      </c>
      <c r="C3" s="21"/>
      <c r="D3" s="21"/>
      <c r="E3" s="45"/>
      <c r="F3" s="21"/>
      <c r="G3" s="45"/>
      <c r="H3" s="45"/>
      <c r="I3" s="21"/>
      <c r="J3" s="73"/>
      <c r="K3" s="127"/>
      <c r="L3" s="129"/>
      <c r="M3" s="45"/>
      <c r="N3" s="45"/>
    </row>
    <row r="4" spans="2:14" ht="15" thickBot="1" x14ac:dyDescent="0.25">
      <c r="B4" s="18"/>
      <c r="C4" s="18"/>
      <c r="D4" s="18"/>
      <c r="E4" s="44"/>
      <c r="F4" s="18"/>
      <c r="G4" s="44"/>
      <c r="H4" s="44"/>
      <c r="I4" s="18"/>
      <c r="J4" s="74"/>
      <c r="K4" s="130"/>
      <c r="L4" s="131"/>
      <c r="M4" s="44"/>
      <c r="N4" s="44"/>
    </row>
    <row r="5" spans="2:14" ht="13.5" customHeight="1" thickTop="1" x14ac:dyDescent="0.2">
      <c r="B5" s="93" t="s">
        <v>1</v>
      </c>
      <c r="C5" s="96" t="s">
        <v>6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</row>
    <row r="6" spans="2:14" ht="13.5" customHeight="1" thickBot="1" x14ac:dyDescent="0.25">
      <c r="B6" s="94"/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</row>
    <row r="7" spans="2:14" ht="12.75" customHeight="1" x14ac:dyDescent="0.2">
      <c r="B7" s="94"/>
      <c r="C7" s="102" t="s">
        <v>5</v>
      </c>
      <c r="D7" s="103"/>
      <c r="E7" s="103"/>
      <c r="F7" s="102" t="s">
        <v>0</v>
      </c>
      <c r="G7" s="103"/>
      <c r="H7" s="103"/>
      <c r="I7" s="106"/>
      <c r="J7" s="103" t="s">
        <v>11</v>
      </c>
      <c r="K7" s="103"/>
      <c r="L7" s="103"/>
      <c r="M7" s="103"/>
      <c r="N7" s="109"/>
    </row>
    <row r="8" spans="2:14" ht="12.75" customHeight="1" x14ac:dyDescent="0.2">
      <c r="B8" s="94"/>
      <c r="C8" s="99"/>
      <c r="D8" s="100"/>
      <c r="E8" s="100"/>
      <c r="F8" s="99"/>
      <c r="G8" s="100"/>
      <c r="H8" s="100"/>
      <c r="I8" s="107"/>
      <c r="J8" s="100"/>
      <c r="K8" s="100"/>
      <c r="L8" s="100"/>
      <c r="M8" s="100"/>
      <c r="N8" s="101"/>
    </row>
    <row r="9" spans="2:14" ht="13.5" customHeight="1" thickBot="1" x14ac:dyDescent="0.25">
      <c r="B9" s="94"/>
      <c r="C9" s="104"/>
      <c r="D9" s="105"/>
      <c r="E9" s="105"/>
      <c r="F9" s="99"/>
      <c r="G9" s="135"/>
      <c r="H9" s="135"/>
      <c r="I9" s="107"/>
      <c r="J9" s="108"/>
      <c r="K9" s="108"/>
      <c r="L9" s="108"/>
      <c r="M9" s="108"/>
      <c r="N9" s="110"/>
    </row>
    <row r="10" spans="2:14" ht="13.5" customHeight="1" thickTop="1" x14ac:dyDescent="0.2">
      <c r="B10" s="94"/>
      <c r="C10" s="111" t="s">
        <v>2</v>
      </c>
      <c r="D10" s="114" t="s">
        <v>3</v>
      </c>
      <c r="E10" s="117" t="s">
        <v>4</v>
      </c>
      <c r="F10" s="111" t="s">
        <v>3</v>
      </c>
      <c r="G10" s="117" t="s">
        <v>4</v>
      </c>
      <c r="H10" s="136" t="s">
        <v>7</v>
      </c>
      <c r="I10" s="137" t="s">
        <v>8</v>
      </c>
      <c r="J10" s="122" t="s">
        <v>2</v>
      </c>
      <c r="K10" s="125" t="s">
        <v>3</v>
      </c>
      <c r="L10" s="84" t="s">
        <v>4</v>
      </c>
      <c r="M10" s="86" t="s">
        <v>7</v>
      </c>
      <c r="N10" s="87"/>
    </row>
    <row r="11" spans="2:14" ht="12.75" customHeight="1" x14ac:dyDescent="0.2">
      <c r="B11" s="94"/>
      <c r="C11" s="112"/>
      <c r="D11" s="115"/>
      <c r="E11" s="84"/>
      <c r="F11" s="112"/>
      <c r="G11" s="84"/>
      <c r="H11" s="118"/>
      <c r="I11" s="120"/>
      <c r="J11" s="123"/>
      <c r="K11" s="125"/>
      <c r="L11" s="84"/>
      <c r="M11" s="88"/>
      <c r="N11" s="89"/>
    </row>
    <row r="12" spans="2:14" ht="12.75" customHeight="1" x14ac:dyDescent="0.2">
      <c r="B12" s="94"/>
      <c r="C12" s="112"/>
      <c r="D12" s="115"/>
      <c r="E12" s="84"/>
      <c r="F12" s="112"/>
      <c r="G12" s="84"/>
      <c r="H12" s="118"/>
      <c r="I12" s="120"/>
      <c r="J12" s="123"/>
      <c r="K12" s="125"/>
      <c r="L12" s="84"/>
      <c r="M12" s="90" t="s">
        <v>9</v>
      </c>
      <c r="N12" s="91" t="s">
        <v>10</v>
      </c>
    </row>
    <row r="13" spans="2:14" ht="13.5" customHeight="1" thickBot="1" x14ac:dyDescent="0.25">
      <c r="B13" s="95"/>
      <c r="C13" s="113"/>
      <c r="D13" s="116"/>
      <c r="E13" s="85"/>
      <c r="F13" s="113"/>
      <c r="G13" s="85"/>
      <c r="H13" s="119"/>
      <c r="I13" s="121"/>
      <c r="J13" s="124"/>
      <c r="K13" s="126"/>
      <c r="L13" s="85"/>
      <c r="M13" s="85"/>
      <c r="N13" s="92"/>
    </row>
    <row r="14" spans="2:14" ht="14.25" x14ac:dyDescent="0.2">
      <c r="B14" s="52"/>
      <c r="C14" s="40"/>
      <c r="D14" s="39"/>
      <c r="E14" s="61"/>
      <c r="F14" s="40"/>
      <c r="G14" s="54"/>
      <c r="H14" s="54"/>
      <c r="I14" s="53"/>
      <c r="J14" s="75"/>
      <c r="K14" s="39"/>
      <c r="L14" s="54"/>
      <c r="M14" s="54"/>
      <c r="N14" s="56"/>
    </row>
    <row r="15" spans="2:14" ht="14.25" x14ac:dyDescent="0.2">
      <c r="B15" s="22" t="str">
        <f>[1]NOV23!S98</f>
        <v>STATE OF MARYLAND (2)</v>
      </c>
      <c r="C15" s="31">
        <v>9302</v>
      </c>
      <c r="D15" s="14">
        <v>17985</v>
      </c>
      <c r="E15" s="62">
        <v>3716721000</v>
      </c>
      <c r="F15" s="31">
        <v>9090</v>
      </c>
      <c r="G15" s="46">
        <v>2489514000</v>
      </c>
      <c r="H15" s="46">
        <v>273873.92739273928</v>
      </c>
      <c r="I15" s="3"/>
      <c r="J15" s="76">
        <v>151</v>
      </c>
      <c r="K15" s="14">
        <v>8757</v>
      </c>
      <c r="L15" s="46">
        <v>1205934000</v>
      </c>
      <c r="M15" s="46">
        <v>7986317.8807947021</v>
      </c>
      <c r="N15" s="57">
        <v>137710.85988352174</v>
      </c>
    </row>
    <row r="16" spans="2:14" ht="14.25" x14ac:dyDescent="0.2">
      <c r="B16" s="24"/>
      <c r="C16" s="31"/>
      <c r="D16" s="14"/>
      <c r="E16" s="62"/>
      <c r="F16" s="31"/>
      <c r="G16" s="46"/>
      <c r="H16" s="46"/>
      <c r="I16" s="67"/>
      <c r="J16" s="76"/>
      <c r="K16" s="14"/>
      <c r="L16" s="46"/>
      <c r="M16" s="46"/>
      <c r="N16" s="57"/>
    </row>
    <row r="17" spans="2:14" ht="14.25" x14ac:dyDescent="0.2">
      <c r="B17" s="22" t="str">
        <f>[1]NOV23!S100</f>
        <v>STATE SUM OF MONTHLY REPORTING PIPs (3)</v>
      </c>
      <c r="C17" s="32">
        <v>8800</v>
      </c>
      <c r="D17" s="13">
        <v>17441</v>
      </c>
      <c r="E17" s="62">
        <v>3546749676</v>
      </c>
      <c r="F17" s="32">
        <v>8603</v>
      </c>
      <c r="G17" s="46">
        <v>2329587064</v>
      </c>
      <c r="H17" s="46">
        <v>270787.75589910499</v>
      </c>
      <c r="I17" s="19"/>
      <c r="J17" s="77">
        <v>146</v>
      </c>
      <c r="K17" s="13">
        <v>8726</v>
      </c>
      <c r="L17" s="46">
        <v>1200207750</v>
      </c>
      <c r="M17" s="46">
        <v>8220601.0273972601</v>
      </c>
      <c r="N17" s="57">
        <v>137543.86316754526</v>
      </c>
    </row>
    <row r="18" spans="2:14" ht="14.25" x14ac:dyDescent="0.2">
      <c r="B18" s="24"/>
      <c r="C18" s="32"/>
      <c r="D18" s="13"/>
      <c r="E18" s="62"/>
      <c r="F18" s="32"/>
      <c r="G18" s="46"/>
      <c r="H18" s="51"/>
      <c r="I18" s="68"/>
      <c r="J18" s="77"/>
      <c r="K18" s="13"/>
      <c r="L18" s="46"/>
      <c r="M18" s="51"/>
      <c r="N18" s="58"/>
    </row>
    <row r="19" spans="2:14" ht="14.25" x14ac:dyDescent="0.2">
      <c r="B19" s="24" t="str">
        <f>[1]NOV23!S102</f>
        <v>SUBURBAN COUNTIES</v>
      </c>
      <c r="C19" s="33">
        <v>8382</v>
      </c>
      <c r="D19" s="9">
        <v>15675</v>
      </c>
      <c r="E19" s="63">
        <v>3214675574</v>
      </c>
      <c r="F19" s="33">
        <v>8197</v>
      </c>
      <c r="G19" s="47">
        <v>2154420962</v>
      </c>
      <c r="H19" s="46">
        <v>262830.42112968158</v>
      </c>
      <c r="I19" s="69"/>
      <c r="J19" s="78">
        <v>135</v>
      </c>
      <c r="K19" s="9">
        <v>7368</v>
      </c>
      <c r="L19" s="47">
        <v>1043649750</v>
      </c>
      <c r="M19" s="46">
        <v>7730738.888888889</v>
      </c>
      <c r="N19" s="57">
        <v>141646.27442996742</v>
      </c>
    </row>
    <row r="20" spans="2:14" ht="14.25" x14ac:dyDescent="0.2">
      <c r="B20" s="25" t="str">
        <f>[1]NOV23!S103</f>
        <v xml:space="preserve">    INNER SUBURBAN COUNTIES (4)</v>
      </c>
      <c r="C20" s="34">
        <v>3623</v>
      </c>
      <c r="D20" s="10">
        <v>8244</v>
      </c>
      <c r="E20" s="64">
        <v>1439149677</v>
      </c>
      <c r="F20" s="34">
        <v>3566</v>
      </c>
      <c r="G20" s="48">
        <v>782606570</v>
      </c>
      <c r="H20" s="41">
        <v>219463.42400448682</v>
      </c>
      <c r="I20" s="68"/>
      <c r="J20" s="79">
        <v>54</v>
      </c>
      <c r="K20" s="10">
        <v>4672</v>
      </c>
      <c r="L20" s="48">
        <v>656033107</v>
      </c>
      <c r="M20" s="41">
        <v>12148761.240740741</v>
      </c>
      <c r="N20" s="59">
        <v>140418.04516267125</v>
      </c>
    </row>
    <row r="21" spans="2:14" ht="14.25" x14ac:dyDescent="0.2">
      <c r="B21" s="25" t="str">
        <f>[1]NOV23!S104</f>
        <v xml:space="preserve">    OUTER SUBURBAN COUNTIES (5)</v>
      </c>
      <c r="C21" s="34">
        <v>4237</v>
      </c>
      <c r="D21" s="10">
        <v>6498</v>
      </c>
      <c r="E21" s="64">
        <v>1601827782</v>
      </c>
      <c r="F21" s="34">
        <v>4158</v>
      </c>
      <c r="G21" s="48">
        <v>1254249580</v>
      </c>
      <c r="H21" s="41">
        <v>301647.32563732564</v>
      </c>
      <c r="I21" s="68"/>
      <c r="J21" s="79">
        <v>68</v>
      </c>
      <c r="K21" s="10">
        <v>2308</v>
      </c>
      <c r="L21" s="48">
        <v>342675820</v>
      </c>
      <c r="M21" s="41">
        <v>5039350.2941176472</v>
      </c>
      <c r="N21" s="59">
        <v>148473.05892547659</v>
      </c>
    </row>
    <row r="22" spans="2:14" ht="14.25" x14ac:dyDescent="0.2">
      <c r="B22" s="25" t="str">
        <f>[1]NOV23!S105</f>
        <v xml:space="preserve">    EXURBAN COUNTIES(6)</v>
      </c>
      <c r="C22" s="34">
        <v>522</v>
      </c>
      <c r="D22" s="10">
        <v>933</v>
      </c>
      <c r="E22" s="64">
        <v>173698115</v>
      </c>
      <c r="F22" s="34">
        <v>473</v>
      </c>
      <c r="G22" s="48">
        <v>117564812</v>
      </c>
      <c r="H22" s="41">
        <v>248551.39957716703</v>
      </c>
      <c r="I22" s="2"/>
      <c r="J22" s="79">
        <v>13</v>
      </c>
      <c r="K22" s="10">
        <v>388</v>
      </c>
      <c r="L22" s="48">
        <v>44940823</v>
      </c>
      <c r="M22" s="41">
        <v>3456986.3846153845</v>
      </c>
      <c r="N22" s="59">
        <v>115826.86340206186</v>
      </c>
    </row>
    <row r="23" spans="2:14" ht="14.25" x14ac:dyDescent="0.2">
      <c r="B23" s="26" t="str">
        <f>[1]NOV23!S106</f>
        <v>STATE BALANCE</v>
      </c>
      <c r="C23" s="33">
        <v>418</v>
      </c>
      <c r="D23" s="9">
        <v>1766</v>
      </c>
      <c r="E23" s="63">
        <v>332074102</v>
      </c>
      <c r="F23" s="33">
        <v>406</v>
      </c>
      <c r="G23" s="47">
        <v>175166102</v>
      </c>
      <c r="H23" s="46">
        <v>431443.60098522168</v>
      </c>
      <c r="I23" s="19"/>
      <c r="J23" s="78">
        <v>11</v>
      </c>
      <c r="K23" s="9">
        <v>1358</v>
      </c>
      <c r="L23" s="47">
        <v>156558000</v>
      </c>
      <c r="M23" s="46">
        <v>14232545.454545455</v>
      </c>
      <c r="N23" s="57">
        <v>115285.71428571429</v>
      </c>
    </row>
    <row r="24" spans="2:14" ht="14.25" x14ac:dyDescent="0.2">
      <c r="B24" s="25" t="str">
        <f>[1]NOV23!S107</f>
        <v xml:space="preserve">     URBAN (7)</v>
      </c>
      <c r="C24" s="34">
        <v>99</v>
      </c>
      <c r="D24" s="10">
        <v>1437</v>
      </c>
      <c r="E24" s="64">
        <v>170799000</v>
      </c>
      <c r="F24" s="34">
        <v>89</v>
      </c>
      <c r="G24" s="48">
        <v>16468000</v>
      </c>
      <c r="H24" s="41">
        <v>185033.70786516854</v>
      </c>
      <c r="I24" s="2"/>
      <c r="J24" s="79">
        <v>9</v>
      </c>
      <c r="K24" s="10">
        <v>1346</v>
      </c>
      <c r="L24" s="48">
        <v>153981000</v>
      </c>
      <c r="M24" s="41">
        <v>17109000</v>
      </c>
      <c r="N24" s="59">
        <v>114398.95988112927</v>
      </c>
    </row>
    <row r="25" spans="2:14" ht="14.25" x14ac:dyDescent="0.2">
      <c r="B25" s="25" t="str">
        <f>[1]NOV23!S108</f>
        <v xml:space="preserve">     NON SUBURBAN (8)</v>
      </c>
      <c r="C25" s="35">
        <v>319</v>
      </c>
      <c r="D25" s="11">
        <v>329</v>
      </c>
      <c r="E25" s="55">
        <v>161275102</v>
      </c>
      <c r="F25" s="35">
        <v>317</v>
      </c>
      <c r="G25" s="41">
        <v>158698102</v>
      </c>
      <c r="H25" s="41">
        <v>500624.92744479497</v>
      </c>
      <c r="I25" s="70"/>
      <c r="J25" s="80">
        <v>2</v>
      </c>
      <c r="K25" s="11">
        <v>12</v>
      </c>
      <c r="L25" s="41">
        <v>2577000</v>
      </c>
      <c r="M25" s="41">
        <v>1288500</v>
      </c>
      <c r="N25" s="59">
        <v>214750</v>
      </c>
    </row>
    <row r="26" spans="2:14" ht="14.25" x14ac:dyDescent="0.2">
      <c r="B26" s="24"/>
      <c r="C26" s="38"/>
      <c r="D26" s="12"/>
      <c r="E26" s="65"/>
      <c r="F26" s="38"/>
      <c r="G26" s="49"/>
      <c r="H26" s="41"/>
      <c r="I26" s="71"/>
      <c r="J26" s="81"/>
      <c r="K26" s="12"/>
      <c r="L26" s="49"/>
      <c r="M26" s="41"/>
      <c r="N26" s="59"/>
    </row>
    <row r="27" spans="2:14" ht="14.25" x14ac:dyDescent="0.2">
      <c r="B27" s="22" t="str">
        <f>[1]NOV23!S110</f>
        <v xml:space="preserve">  BALTIMORE REGION</v>
      </c>
      <c r="C27" s="31">
        <v>2386</v>
      </c>
      <c r="D27" s="14">
        <v>5703</v>
      </c>
      <c r="E27" s="16">
        <v>1065684345</v>
      </c>
      <c r="F27" s="31">
        <v>2335</v>
      </c>
      <c r="G27" s="46">
        <v>620259579</v>
      </c>
      <c r="H27" s="46">
        <v>265635.79400428268</v>
      </c>
      <c r="I27" s="23"/>
      <c r="J27" s="76">
        <v>45</v>
      </c>
      <c r="K27" s="14">
        <v>3355</v>
      </c>
      <c r="L27" s="46">
        <v>444406199</v>
      </c>
      <c r="M27" s="46">
        <v>9875693.3111111112</v>
      </c>
      <c r="N27" s="57">
        <v>132460.86408345753</v>
      </c>
    </row>
    <row r="28" spans="2:14" ht="14.25" x14ac:dyDescent="0.2">
      <c r="B28" s="132" t="str">
        <f>[1]NOV23!S111</f>
        <v xml:space="preserve">   ANNE ARUNDEL</v>
      </c>
      <c r="C28" s="36">
        <v>1018</v>
      </c>
      <c r="D28" s="6">
        <v>1789</v>
      </c>
      <c r="E28" s="17">
        <v>326949039</v>
      </c>
      <c r="F28" s="36">
        <v>1013</v>
      </c>
      <c r="G28" s="41">
        <v>229369145</v>
      </c>
      <c r="H28" s="41">
        <v>226425.61204343534</v>
      </c>
      <c r="I28" s="29">
        <v>19</v>
      </c>
      <c r="J28" s="83">
        <v>5</v>
      </c>
      <c r="K28" s="6">
        <v>776</v>
      </c>
      <c r="L28" s="41">
        <v>97579894</v>
      </c>
      <c r="M28" s="41">
        <v>19515978.800000001</v>
      </c>
      <c r="N28" s="59">
        <v>125747.28608247422</v>
      </c>
    </row>
    <row r="29" spans="2:14" ht="14.25" x14ac:dyDescent="0.2">
      <c r="B29" s="132" t="str">
        <f>[1]NOV23!S112</f>
        <v xml:space="preserve">   BALTIMORE COUNTY</v>
      </c>
      <c r="C29" s="36">
        <v>257</v>
      </c>
      <c r="D29" s="6">
        <v>285</v>
      </c>
      <c r="E29" s="17">
        <v>67752615</v>
      </c>
      <c r="F29" s="36">
        <v>254</v>
      </c>
      <c r="G29" s="41">
        <v>61320115</v>
      </c>
      <c r="H29" s="41">
        <v>241417.77559055117</v>
      </c>
      <c r="I29" s="29">
        <v>15</v>
      </c>
      <c r="J29" s="83">
        <v>3</v>
      </c>
      <c r="K29" s="6">
        <v>31</v>
      </c>
      <c r="L29" s="41">
        <v>6432500</v>
      </c>
      <c r="M29" s="41">
        <v>2144166.6666666665</v>
      </c>
      <c r="N29" s="59">
        <v>207500</v>
      </c>
    </row>
    <row r="30" spans="2:14" ht="14.25" x14ac:dyDescent="0.2">
      <c r="B30" s="132" t="str">
        <f>[1]NOV23!S113</f>
        <v xml:space="preserve">   CARROLL</v>
      </c>
      <c r="C30" s="36">
        <v>282</v>
      </c>
      <c r="D30" s="6">
        <v>318</v>
      </c>
      <c r="E30" s="17">
        <v>85941097</v>
      </c>
      <c r="F30" s="36">
        <v>280</v>
      </c>
      <c r="G30" s="41">
        <v>84440250</v>
      </c>
      <c r="H30" s="41">
        <v>301572.32142857142</v>
      </c>
      <c r="I30" s="29">
        <v>8</v>
      </c>
      <c r="J30" s="83">
        <v>1</v>
      </c>
      <c r="K30" s="6">
        <v>35</v>
      </c>
      <c r="L30" s="41">
        <v>1232280</v>
      </c>
      <c r="M30" s="41">
        <v>1232280</v>
      </c>
      <c r="N30" s="59">
        <v>35208</v>
      </c>
    </row>
    <row r="31" spans="2:14" ht="14.25" x14ac:dyDescent="0.2">
      <c r="B31" s="132" t="str">
        <f>[1]NOV23!S114</f>
        <v xml:space="preserve">   HARFORD</v>
      </c>
      <c r="C31" s="36">
        <v>305</v>
      </c>
      <c r="D31" s="6">
        <v>1340</v>
      </c>
      <c r="E31" s="17">
        <v>269651749</v>
      </c>
      <c r="F31" s="36">
        <v>277</v>
      </c>
      <c r="G31" s="41">
        <v>106859789</v>
      </c>
      <c r="H31" s="41">
        <v>385775.41155234654</v>
      </c>
      <c r="I31" s="29">
        <v>3</v>
      </c>
      <c r="J31" s="83">
        <v>24</v>
      </c>
      <c r="K31" s="6">
        <v>1055</v>
      </c>
      <c r="L31" s="41">
        <v>162391960</v>
      </c>
      <c r="M31" s="41">
        <v>6766331.666666667</v>
      </c>
      <c r="N31" s="59">
        <v>153926.02843601897</v>
      </c>
    </row>
    <row r="32" spans="2:14" ht="14.25" x14ac:dyDescent="0.2">
      <c r="B32" s="132" t="str">
        <f>[1]NOV23!S115</f>
        <v xml:space="preserve">   HOWARD </v>
      </c>
      <c r="C32" s="36">
        <v>425</v>
      </c>
      <c r="D32" s="6">
        <v>534</v>
      </c>
      <c r="E32" s="17">
        <v>144590845</v>
      </c>
      <c r="F32" s="36">
        <v>422</v>
      </c>
      <c r="G32" s="41">
        <v>121802280</v>
      </c>
      <c r="H32" s="41">
        <v>288630.99526066351</v>
      </c>
      <c r="I32" s="29">
        <v>11</v>
      </c>
      <c r="J32" s="83">
        <v>3</v>
      </c>
      <c r="K32" s="6">
        <v>112</v>
      </c>
      <c r="L32" s="41">
        <v>22788565</v>
      </c>
      <c r="M32" s="41">
        <v>7596188.333333333</v>
      </c>
      <c r="N32" s="59">
        <v>203469.33035714287</v>
      </c>
    </row>
    <row r="33" spans="2:14" ht="14.25" x14ac:dyDescent="0.2">
      <c r="B33" s="132" t="str">
        <f>[1]NOV23!S116</f>
        <v xml:space="preserve">   BALTIMORE CITY</v>
      </c>
      <c r="C33" s="36">
        <v>99</v>
      </c>
      <c r="D33" s="6">
        <v>1437</v>
      </c>
      <c r="E33" s="17">
        <v>170799000</v>
      </c>
      <c r="F33" s="36">
        <v>89</v>
      </c>
      <c r="G33" s="41">
        <v>16468000</v>
      </c>
      <c r="H33" s="41">
        <v>185033.70786516854</v>
      </c>
      <c r="I33" s="29">
        <v>24</v>
      </c>
      <c r="J33" s="83">
        <v>9</v>
      </c>
      <c r="K33" s="6">
        <v>1346</v>
      </c>
      <c r="L33" s="41">
        <v>153981000</v>
      </c>
      <c r="M33" s="41">
        <v>17109000</v>
      </c>
      <c r="N33" s="59">
        <v>114398.95988112927</v>
      </c>
    </row>
    <row r="34" spans="2:14" ht="14.25" x14ac:dyDescent="0.2">
      <c r="B34" s="7"/>
      <c r="C34" s="36"/>
      <c r="D34" s="6"/>
      <c r="E34" s="1"/>
      <c r="F34" s="36"/>
      <c r="G34" s="6"/>
      <c r="H34" s="42"/>
      <c r="I34" s="18"/>
      <c r="J34" s="83"/>
      <c r="K34" s="6"/>
      <c r="L34" s="41"/>
      <c r="M34" s="41"/>
      <c r="N34" s="59"/>
    </row>
    <row r="35" spans="2:14" ht="14.25" x14ac:dyDescent="0.2">
      <c r="B35" s="22" t="str">
        <f>[1]NOV23!S118</f>
        <v xml:space="preserve">  SUBURBAN WASHINGTON</v>
      </c>
      <c r="C35" s="31">
        <v>3800</v>
      </c>
      <c r="D35" s="14">
        <v>8583</v>
      </c>
      <c r="E35" s="16">
        <v>1544117514</v>
      </c>
      <c r="F35" s="31">
        <v>3714</v>
      </c>
      <c r="G35" s="46">
        <v>851879971</v>
      </c>
      <c r="H35" s="46">
        <v>229369.94372644048</v>
      </c>
      <c r="I35" s="15"/>
      <c r="J35" s="76">
        <v>79</v>
      </c>
      <c r="K35" s="14">
        <v>4847</v>
      </c>
      <c r="L35" s="46">
        <v>688683728</v>
      </c>
      <c r="M35" s="46">
        <v>8717515.5443037972</v>
      </c>
      <c r="N35" s="57">
        <v>142084.5322880132</v>
      </c>
    </row>
    <row r="36" spans="2:14" ht="14.25" x14ac:dyDescent="0.2">
      <c r="B36" s="132" t="str">
        <f>[1]NOV23!S119</f>
        <v xml:space="preserve">   FREDERICK</v>
      </c>
      <c r="C36" s="36">
        <v>1452</v>
      </c>
      <c r="D36" s="6">
        <v>2413</v>
      </c>
      <c r="E36" s="17">
        <v>499669491</v>
      </c>
      <c r="F36" s="36">
        <v>1415</v>
      </c>
      <c r="G36" s="41">
        <v>359962661</v>
      </c>
      <c r="H36" s="41">
        <v>254390.57314487631</v>
      </c>
      <c r="I36" s="29">
        <v>13</v>
      </c>
      <c r="J36" s="83">
        <v>33</v>
      </c>
      <c r="K36" s="6">
        <v>982</v>
      </c>
      <c r="L36" s="41">
        <v>136663015</v>
      </c>
      <c r="M36" s="41">
        <v>4141303.4848484849</v>
      </c>
      <c r="N36" s="59">
        <v>139168.03971486763</v>
      </c>
    </row>
    <row r="37" spans="2:14" ht="14.25" x14ac:dyDescent="0.2">
      <c r="B37" s="132" t="str">
        <f>[1]NOV23!S120</f>
        <v xml:space="preserve">   MONTGOMERY</v>
      </c>
      <c r="C37" s="36">
        <v>570</v>
      </c>
      <c r="D37" s="6">
        <v>680</v>
      </c>
      <c r="E37" s="17">
        <v>151233356</v>
      </c>
      <c r="F37" s="36">
        <v>553</v>
      </c>
      <c r="G37" s="41">
        <v>130094890</v>
      </c>
      <c r="H37" s="41">
        <v>235252.96564195299</v>
      </c>
      <c r="I37" s="29">
        <v>17</v>
      </c>
      <c r="J37" s="83">
        <v>14</v>
      </c>
      <c r="K37" s="6">
        <v>121</v>
      </c>
      <c r="L37" s="41">
        <v>20628466</v>
      </c>
      <c r="M37" s="41">
        <v>1473461.857142857</v>
      </c>
      <c r="N37" s="59">
        <v>170483.19008264464</v>
      </c>
    </row>
    <row r="38" spans="2:14" ht="14.25" x14ac:dyDescent="0.2">
      <c r="B38" s="132" t="str">
        <f>[1]NOV23!S121</f>
        <v xml:space="preserve">   PRINCE GEORGE'S</v>
      </c>
      <c r="C38" s="36">
        <v>1778</v>
      </c>
      <c r="D38" s="6">
        <v>5490</v>
      </c>
      <c r="E38" s="17">
        <v>893214667</v>
      </c>
      <c r="F38" s="36">
        <v>1746</v>
      </c>
      <c r="G38" s="41">
        <v>361822420</v>
      </c>
      <c r="H38" s="41">
        <v>207229.33562428408</v>
      </c>
      <c r="I38" s="29">
        <v>22</v>
      </c>
      <c r="J38" s="83">
        <v>32</v>
      </c>
      <c r="K38" s="6">
        <v>3744</v>
      </c>
      <c r="L38" s="41">
        <v>531392247</v>
      </c>
      <c r="M38" s="41">
        <v>16606007.71875</v>
      </c>
      <c r="N38" s="59">
        <v>141931.68990384616</v>
      </c>
    </row>
    <row r="39" spans="2:14" ht="14.25" x14ac:dyDescent="0.2">
      <c r="B39" s="7"/>
      <c r="C39" s="36"/>
      <c r="D39" s="6"/>
      <c r="E39" s="1"/>
      <c r="F39" s="36"/>
      <c r="G39" s="6"/>
      <c r="H39" s="42"/>
      <c r="I39" s="18"/>
      <c r="J39" s="83"/>
      <c r="K39" s="6"/>
      <c r="L39" s="41"/>
      <c r="M39" s="41"/>
      <c r="N39" s="59"/>
    </row>
    <row r="40" spans="2:14" ht="14.25" x14ac:dyDescent="0.2">
      <c r="B40" s="22" t="str">
        <f>[1]NOV23!S123</f>
        <v xml:space="preserve">  SOUTHERN MARYLAND</v>
      </c>
      <c r="C40" s="31">
        <v>1246</v>
      </c>
      <c r="D40" s="14">
        <v>1247</v>
      </c>
      <c r="E40" s="16">
        <v>449465117</v>
      </c>
      <c r="F40" s="31">
        <v>1245</v>
      </c>
      <c r="G40" s="46">
        <v>448675117</v>
      </c>
      <c r="H40" s="46">
        <v>360381.62008032127</v>
      </c>
      <c r="I40" s="15"/>
      <c r="J40" s="76">
        <v>0</v>
      </c>
      <c r="K40" s="14">
        <v>0</v>
      </c>
      <c r="L40" s="46">
        <v>0</v>
      </c>
      <c r="M40" s="46"/>
      <c r="N40" s="57"/>
    </row>
    <row r="41" spans="2:14" ht="14.25" x14ac:dyDescent="0.2">
      <c r="B41" s="132" t="str">
        <f>[1]NOV23!S124</f>
        <v xml:space="preserve">   CALVERT</v>
      </c>
      <c r="C41" s="36">
        <v>119</v>
      </c>
      <c r="D41" s="6">
        <v>119</v>
      </c>
      <c r="E41" s="17">
        <v>29726231</v>
      </c>
      <c r="F41" s="36">
        <v>119</v>
      </c>
      <c r="G41" s="41">
        <v>29726231</v>
      </c>
      <c r="H41" s="41">
        <v>249800.26050420169</v>
      </c>
      <c r="I41" s="29">
        <v>14</v>
      </c>
      <c r="J41" s="83">
        <v>0</v>
      </c>
      <c r="K41" s="6">
        <v>0</v>
      </c>
      <c r="L41" s="41">
        <v>0</v>
      </c>
      <c r="M41" s="41"/>
      <c r="N41" s="59"/>
    </row>
    <row r="42" spans="2:14" ht="14.25" x14ac:dyDescent="0.2">
      <c r="B42" s="132" t="str">
        <f>[1]NOV23!S125</f>
        <v xml:space="preserve">   CHARLES</v>
      </c>
      <c r="C42" s="36">
        <v>903</v>
      </c>
      <c r="D42" s="6">
        <v>904</v>
      </c>
      <c r="E42" s="17">
        <v>334498694</v>
      </c>
      <c r="F42" s="36">
        <v>902</v>
      </c>
      <c r="G42" s="41">
        <v>333708694</v>
      </c>
      <c r="H42" s="41">
        <v>369965.29268292681</v>
      </c>
      <c r="I42" s="29">
        <v>5</v>
      </c>
      <c r="J42" s="83">
        <v>0</v>
      </c>
      <c r="K42" s="6">
        <v>0</v>
      </c>
      <c r="L42" s="41">
        <v>0</v>
      </c>
      <c r="M42" s="41"/>
      <c r="N42" s="59"/>
    </row>
    <row r="43" spans="2:14" ht="14.25" x14ac:dyDescent="0.2">
      <c r="B43" s="132" t="str">
        <f>[1]NOV23!S126</f>
        <v xml:space="preserve">   ST. MARY'S</v>
      </c>
      <c r="C43" s="36">
        <v>224</v>
      </c>
      <c r="D43" s="6">
        <v>224</v>
      </c>
      <c r="E43" s="17">
        <v>85240192</v>
      </c>
      <c r="F43" s="36">
        <v>224</v>
      </c>
      <c r="G43" s="41">
        <v>85240192</v>
      </c>
      <c r="H43" s="41">
        <v>380536.57142857142</v>
      </c>
      <c r="I43" s="29">
        <v>4</v>
      </c>
      <c r="J43" s="83">
        <v>0</v>
      </c>
      <c r="K43" s="6">
        <v>0</v>
      </c>
      <c r="L43" s="41">
        <v>0</v>
      </c>
      <c r="M43" s="41"/>
      <c r="N43" s="59"/>
    </row>
    <row r="44" spans="2:14" ht="14.25" x14ac:dyDescent="0.2">
      <c r="B44" s="132"/>
      <c r="C44" s="36"/>
      <c r="D44" s="6"/>
      <c r="E44" s="1"/>
      <c r="F44" s="36"/>
      <c r="G44" s="6"/>
      <c r="H44" s="42"/>
      <c r="I44" s="18"/>
      <c r="J44" s="83"/>
      <c r="K44" s="6"/>
      <c r="L44" s="41"/>
      <c r="M44" s="41"/>
      <c r="N44" s="59"/>
    </row>
    <row r="45" spans="2:14" ht="14.25" x14ac:dyDescent="0.2">
      <c r="B45" s="22" t="str">
        <f>[1]NOV23!S128</f>
        <v xml:space="preserve">  WESTERN MARYLAND</v>
      </c>
      <c r="C45" s="31">
        <v>520</v>
      </c>
      <c r="D45" s="14">
        <v>740</v>
      </c>
      <c r="E45" s="16">
        <v>230804857</v>
      </c>
      <c r="F45" s="31">
        <v>508</v>
      </c>
      <c r="G45" s="46">
        <v>204494034</v>
      </c>
      <c r="H45" s="43">
        <v>402547.31102362205</v>
      </c>
      <c r="I45" s="15"/>
      <c r="J45" s="76">
        <v>6</v>
      </c>
      <c r="K45" s="14">
        <v>220</v>
      </c>
      <c r="L45" s="46">
        <v>24640823</v>
      </c>
      <c r="M45" s="46">
        <v>4106803.8333333335</v>
      </c>
      <c r="N45" s="57">
        <v>112003.74090909091</v>
      </c>
    </row>
    <row r="46" spans="2:14" ht="14.25" x14ac:dyDescent="0.2">
      <c r="B46" s="132" t="str">
        <f>[1]NOV23!S129</f>
        <v xml:space="preserve">   ALLEGANY</v>
      </c>
      <c r="C46" s="36">
        <v>23</v>
      </c>
      <c r="D46" s="6">
        <v>23</v>
      </c>
      <c r="E46" s="17">
        <v>6887209</v>
      </c>
      <c r="F46" s="36">
        <v>23</v>
      </c>
      <c r="G46" s="41">
        <v>6887209</v>
      </c>
      <c r="H46" s="42">
        <v>299443.86956521741</v>
      </c>
      <c r="I46" s="4">
        <v>9</v>
      </c>
      <c r="J46" s="83">
        <v>0</v>
      </c>
      <c r="K46" s="6">
        <v>0</v>
      </c>
      <c r="L46" s="41">
        <v>0</v>
      </c>
      <c r="M46" s="41"/>
      <c r="N46" s="59"/>
    </row>
    <row r="47" spans="2:14" ht="14.25" x14ac:dyDescent="0.2">
      <c r="B47" s="133" t="str">
        <f>[1]NOV23!S130</f>
        <v xml:space="preserve">     Frostburg</v>
      </c>
      <c r="C47" s="36">
        <v>6</v>
      </c>
      <c r="D47" s="6">
        <v>6</v>
      </c>
      <c r="E47" s="17">
        <v>1110000</v>
      </c>
      <c r="F47" s="36">
        <v>6</v>
      </c>
      <c r="G47" s="41">
        <v>1110000</v>
      </c>
      <c r="H47" s="42">
        <v>185000</v>
      </c>
      <c r="I47" s="4"/>
      <c r="J47" s="83">
        <v>0</v>
      </c>
      <c r="K47" s="6">
        <v>0</v>
      </c>
      <c r="L47" s="41">
        <v>0</v>
      </c>
      <c r="M47" s="41"/>
      <c r="N47" s="59"/>
    </row>
    <row r="48" spans="2:14" ht="14.25" x14ac:dyDescent="0.2">
      <c r="B48" s="133" t="str">
        <f>[1]NOV23!S131</f>
        <v xml:space="preserve">     Lonaconing town</v>
      </c>
      <c r="C48" s="36">
        <v>0</v>
      </c>
      <c r="D48" s="6">
        <v>0</v>
      </c>
      <c r="E48" s="17">
        <v>0</v>
      </c>
      <c r="F48" s="36">
        <v>0</v>
      </c>
      <c r="G48" s="41">
        <v>0</v>
      </c>
      <c r="H48" s="42"/>
      <c r="I48" s="4"/>
      <c r="J48" s="83">
        <v>0</v>
      </c>
      <c r="K48" s="6">
        <v>0</v>
      </c>
      <c r="L48" s="41">
        <v>0</v>
      </c>
      <c r="M48" s="41"/>
      <c r="N48" s="59"/>
    </row>
    <row r="49" spans="2:14" ht="14.25" x14ac:dyDescent="0.2">
      <c r="B49" s="132" t="str">
        <f>[1]NOV23!S132</f>
        <v xml:space="preserve">   GARRETT</v>
      </c>
      <c r="C49" s="36">
        <v>178</v>
      </c>
      <c r="D49" s="6">
        <v>178</v>
      </c>
      <c r="E49" s="17">
        <v>117314292</v>
      </c>
      <c r="F49" s="36">
        <v>178</v>
      </c>
      <c r="G49" s="41">
        <v>117314292</v>
      </c>
      <c r="H49" s="41">
        <v>659069.05617977527</v>
      </c>
      <c r="I49" s="29">
        <v>1</v>
      </c>
      <c r="J49" s="83">
        <v>0</v>
      </c>
      <c r="K49" s="6">
        <v>0</v>
      </c>
      <c r="L49" s="41">
        <v>0</v>
      </c>
      <c r="M49" s="41"/>
      <c r="N49" s="59"/>
    </row>
    <row r="50" spans="2:14" ht="14.25" x14ac:dyDescent="0.2">
      <c r="B50" s="132" t="str">
        <f>[1]NOV23!S133</f>
        <v xml:space="preserve">   WASHINGTON</v>
      </c>
      <c r="C50" s="36">
        <v>319</v>
      </c>
      <c r="D50" s="6">
        <v>539</v>
      </c>
      <c r="E50" s="17">
        <v>106603356</v>
      </c>
      <c r="F50" s="36">
        <v>307</v>
      </c>
      <c r="G50" s="41">
        <v>80292533</v>
      </c>
      <c r="H50" s="41">
        <v>261539.19543973941</v>
      </c>
      <c r="I50" s="29">
        <v>12</v>
      </c>
      <c r="J50" s="83">
        <v>6</v>
      </c>
      <c r="K50" s="6">
        <v>220</v>
      </c>
      <c r="L50" s="41">
        <v>24640823</v>
      </c>
      <c r="M50" s="41">
        <v>4106803.8333333335</v>
      </c>
      <c r="N50" s="59">
        <v>112003.74090909091</v>
      </c>
    </row>
    <row r="51" spans="2:14" ht="14.25" x14ac:dyDescent="0.2">
      <c r="B51" s="132"/>
      <c r="C51" s="36"/>
      <c r="D51" s="6"/>
      <c r="E51" s="17"/>
      <c r="F51" s="36"/>
      <c r="G51" s="41"/>
      <c r="H51" s="42"/>
      <c r="I51" s="4"/>
      <c r="J51" s="83"/>
      <c r="K51" s="6"/>
      <c r="L51" s="41"/>
      <c r="M51" s="41"/>
      <c r="N51" s="59"/>
    </row>
    <row r="52" spans="2:14" ht="14.25" x14ac:dyDescent="0.2">
      <c r="B52" s="22" t="str">
        <f>[1]NOV23!S135</f>
        <v xml:space="preserve">  UPPER EASTERN SHORE</v>
      </c>
      <c r="C52" s="31">
        <v>772</v>
      </c>
      <c r="D52" s="14">
        <v>901</v>
      </c>
      <c r="E52" s="16">
        <v>240695955</v>
      </c>
      <c r="F52" s="31">
        <v>759</v>
      </c>
      <c r="G52" s="46">
        <v>218824085</v>
      </c>
      <c r="H52" s="43">
        <v>288305.77733860345</v>
      </c>
      <c r="I52" s="138"/>
      <c r="J52" s="76">
        <v>8</v>
      </c>
      <c r="K52" s="14">
        <v>129</v>
      </c>
      <c r="L52" s="46">
        <v>20451870</v>
      </c>
      <c r="M52" s="46">
        <v>2556483.75</v>
      </c>
      <c r="N52" s="57">
        <v>158541.62790697673</v>
      </c>
    </row>
    <row r="53" spans="2:14" ht="14.25" x14ac:dyDescent="0.2">
      <c r="B53" s="132" t="str">
        <f>[1]NOV23!S136</f>
        <v xml:space="preserve">   CAROLINE </v>
      </c>
      <c r="C53" s="36">
        <v>53</v>
      </c>
      <c r="D53" s="6">
        <v>56</v>
      </c>
      <c r="E53" s="17">
        <v>10006698</v>
      </c>
      <c r="F53" s="36">
        <v>52</v>
      </c>
      <c r="G53" s="41">
        <v>9736698</v>
      </c>
      <c r="H53" s="42">
        <v>187244.19230769231</v>
      </c>
      <c r="I53" s="4">
        <v>23</v>
      </c>
      <c r="J53" s="83">
        <v>0</v>
      </c>
      <c r="K53" s="6">
        <v>0</v>
      </c>
      <c r="L53" s="41">
        <v>0</v>
      </c>
      <c r="M53" s="41"/>
      <c r="N53" s="59"/>
    </row>
    <row r="54" spans="2:14" ht="14.25" x14ac:dyDescent="0.2">
      <c r="B54" s="133" t="str">
        <f>[1]NOV23!S137</f>
        <v xml:space="preserve">     Marydel town</v>
      </c>
      <c r="C54" s="36">
        <v>0</v>
      </c>
      <c r="D54" s="6">
        <v>0</v>
      </c>
      <c r="E54" s="17">
        <v>0</v>
      </c>
      <c r="F54" s="36">
        <v>0</v>
      </c>
      <c r="G54" s="41">
        <v>0</v>
      </c>
      <c r="H54" s="42"/>
      <c r="I54" s="4"/>
      <c r="J54" s="83">
        <v>0</v>
      </c>
      <c r="K54" s="6">
        <v>0</v>
      </c>
      <c r="L54" s="41">
        <v>0</v>
      </c>
      <c r="M54" s="41"/>
      <c r="N54" s="59"/>
    </row>
    <row r="55" spans="2:14" ht="14.25" x14ac:dyDescent="0.2">
      <c r="B55" s="133" t="str">
        <f>[1]NOV23!S138</f>
        <v xml:space="preserve">     Preston town</v>
      </c>
      <c r="C55" s="36">
        <v>4</v>
      </c>
      <c r="D55" s="6">
        <v>4</v>
      </c>
      <c r="E55" s="17">
        <v>500000</v>
      </c>
      <c r="F55" s="36">
        <v>4</v>
      </c>
      <c r="G55" s="41">
        <v>500000</v>
      </c>
      <c r="H55" s="42">
        <v>125000</v>
      </c>
      <c r="I55" s="4"/>
      <c r="J55" s="83">
        <v>0</v>
      </c>
      <c r="K55" s="6">
        <v>0</v>
      </c>
      <c r="L55" s="41">
        <v>0</v>
      </c>
      <c r="M55" s="41"/>
      <c r="N55" s="59"/>
    </row>
    <row r="56" spans="2:14" ht="14.25" x14ac:dyDescent="0.2">
      <c r="B56" s="132" t="str">
        <f>[1]NOV23!S139</f>
        <v xml:space="preserve">   CECIL</v>
      </c>
      <c r="C56" s="36">
        <v>223</v>
      </c>
      <c r="D56" s="6">
        <v>223</v>
      </c>
      <c r="E56" s="17">
        <v>64969935</v>
      </c>
      <c r="F56" s="36">
        <v>223</v>
      </c>
      <c r="G56" s="41">
        <v>64969935</v>
      </c>
      <c r="H56" s="41">
        <v>291345</v>
      </c>
      <c r="I56" s="29">
        <v>10</v>
      </c>
      <c r="J56" s="83">
        <v>0</v>
      </c>
      <c r="K56" s="6">
        <v>0</v>
      </c>
      <c r="L56" s="41">
        <v>0</v>
      </c>
      <c r="M56" s="41"/>
      <c r="N56" s="59"/>
    </row>
    <row r="57" spans="2:14" ht="14.25" x14ac:dyDescent="0.2">
      <c r="B57" s="132" t="str">
        <f>[1]NOV23!S140</f>
        <v xml:space="preserve">   KENT </v>
      </c>
      <c r="C57" s="36">
        <v>48</v>
      </c>
      <c r="D57" s="6">
        <v>51</v>
      </c>
      <c r="E57" s="17">
        <v>15923166</v>
      </c>
      <c r="F57" s="36">
        <v>45</v>
      </c>
      <c r="G57" s="41">
        <v>15173166</v>
      </c>
      <c r="H57" s="42">
        <v>337181.46666666667</v>
      </c>
      <c r="I57" s="4">
        <v>6</v>
      </c>
      <c r="J57" s="83">
        <v>0</v>
      </c>
      <c r="K57" s="6">
        <v>0</v>
      </c>
      <c r="L57" s="41">
        <v>0</v>
      </c>
      <c r="M57" s="41"/>
      <c r="N57" s="59"/>
    </row>
    <row r="58" spans="2:14" ht="14.25" x14ac:dyDescent="0.2">
      <c r="B58" s="133" t="str">
        <f>[1]NOV23!S141</f>
        <v xml:space="preserve">     Betterton town</v>
      </c>
      <c r="C58" s="36">
        <v>0</v>
      </c>
      <c r="D58" s="6">
        <v>0</v>
      </c>
      <c r="E58" s="17">
        <v>0</v>
      </c>
      <c r="F58" s="36">
        <v>0</v>
      </c>
      <c r="G58" s="41">
        <v>0</v>
      </c>
      <c r="H58" s="42"/>
      <c r="I58" s="4"/>
      <c r="J58" s="83">
        <v>0</v>
      </c>
      <c r="K58" s="6">
        <v>0</v>
      </c>
      <c r="L58" s="41">
        <v>0</v>
      </c>
      <c r="M58" s="41"/>
      <c r="N58" s="59"/>
    </row>
    <row r="59" spans="2:14" ht="14.25" x14ac:dyDescent="0.2">
      <c r="B59" s="133" t="str">
        <f>[1]NOV23!S142</f>
        <v xml:space="preserve">     Rock Hall town</v>
      </c>
      <c r="C59" s="36">
        <v>3</v>
      </c>
      <c r="D59" s="6">
        <v>3</v>
      </c>
      <c r="E59" s="17">
        <v>959400</v>
      </c>
      <c r="F59" s="36">
        <v>3</v>
      </c>
      <c r="G59" s="41">
        <v>959400</v>
      </c>
      <c r="H59" s="42">
        <v>319800</v>
      </c>
      <c r="I59" s="4"/>
      <c r="J59" s="83">
        <v>0</v>
      </c>
      <c r="K59" s="6">
        <v>0</v>
      </c>
      <c r="L59" s="41">
        <v>0</v>
      </c>
      <c r="M59" s="41"/>
      <c r="N59" s="59"/>
    </row>
    <row r="60" spans="2:14" ht="14.25" x14ac:dyDescent="0.2">
      <c r="B60" s="132" t="str">
        <f>[1]NOV23!S143</f>
        <v xml:space="preserve">   QUEEN ANNE'S</v>
      </c>
      <c r="C60" s="36">
        <v>304</v>
      </c>
      <c r="D60" s="6">
        <v>423</v>
      </c>
      <c r="E60" s="17">
        <v>87539548</v>
      </c>
      <c r="F60" s="36">
        <v>296</v>
      </c>
      <c r="G60" s="41">
        <v>67539548</v>
      </c>
      <c r="H60" s="41">
        <v>228174.14864864864</v>
      </c>
      <c r="I60" s="29">
        <v>18</v>
      </c>
      <c r="J60" s="83">
        <v>7</v>
      </c>
      <c r="K60" s="6">
        <v>124</v>
      </c>
      <c r="L60" s="41">
        <v>19600000</v>
      </c>
      <c r="M60" s="41">
        <v>2800000</v>
      </c>
      <c r="N60" s="59">
        <v>158064.51612903227</v>
      </c>
    </row>
    <row r="61" spans="2:14" ht="14.25" x14ac:dyDescent="0.2">
      <c r="B61" s="132" t="str">
        <f>[1]NOV23!S144</f>
        <v xml:space="preserve">   TALBOT</v>
      </c>
      <c r="C61" s="36">
        <v>144</v>
      </c>
      <c r="D61" s="6">
        <v>148</v>
      </c>
      <c r="E61" s="17">
        <v>62256608</v>
      </c>
      <c r="F61" s="36">
        <v>143</v>
      </c>
      <c r="G61" s="41">
        <v>61404738</v>
      </c>
      <c r="H61" s="42">
        <v>429403.76223776222</v>
      </c>
      <c r="I61" s="4"/>
      <c r="J61" s="83">
        <v>1</v>
      </c>
      <c r="K61" s="6">
        <v>5</v>
      </c>
      <c r="L61" s="41">
        <v>851870</v>
      </c>
      <c r="M61" s="41">
        <v>851870</v>
      </c>
      <c r="N61" s="59">
        <v>170374</v>
      </c>
    </row>
    <row r="62" spans="2:14" ht="14.25" x14ac:dyDescent="0.2">
      <c r="B62" s="133" t="str">
        <f>[1]NOV23!S145</f>
        <v xml:space="preserve">     Easton</v>
      </c>
      <c r="C62" s="36">
        <v>55</v>
      </c>
      <c r="D62" s="6">
        <v>55</v>
      </c>
      <c r="E62" s="17">
        <v>22160330</v>
      </c>
      <c r="F62" s="36">
        <v>55</v>
      </c>
      <c r="G62" s="41">
        <v>22160330</v>
      </c>
      <c r="H62" s="41">
        <v>402915.09090909088</v>
      </c>
      <c r="I62" s="29"/>
      <c r="J62" s="83">
        <v>0</v>
      </c>
      <c r="K62" s="6">
        <v>0</v>
      </c>
      <c r="L62" s="41">
        <v>0</v>
      </c>
      <c r="M62" s="41"/>
      <c r="N62" s="59"/>
    </row>
    <row r="63" spans="2:14" ht="14.25" x14ac:dyDescent="0.2">
      <c r="B63" s="8"/>
      <c r="C63" s="36"/>
      <c r="D63" s="6"/>
      <c r="E63" s="17"/>
      <c r="F63" s="36"/>
      <c r="G63" s="41"/>
      <c r="H63" s="42"/>
      <c r="I63" s="4"/>
      <c r="J63" s="83"/>
      <c r="K63" s="6"/>
      <c r="L63" s="41"/>
      <c r="M63" s="41"/>
      <c r="N63" s="59"/>
    </row>
    <row r="64" spans="2:14" ht="14.25" x14ac:dyDescent="0.2">
      <c r="B64" s="22" t="str">
        <f>[1]NOV23!S147</f>
        <v xml:space="preserve">  LOWER  EASTERN SHORE</v>
      </c>
      <c r="C64" s="31">
        <v>578</v>
      </c>
      <c r="D64" s="14">
        <v>811</v>
      </c>
      <c r="E64" s="16">
        <v>185954467</v>
      </c>
      <c r="F64" s="31">
        <v>529</v>
      </c>
      <c r="G64" s="46">
        <v>145381187</v>
      </c>
      <c r="H64" s="43">
        <v>274822.65973534971</v>
      </c>
      <c r="I64" s="138"/>
      <c r="J64" s="76">
        <v>13</v>
      </c>
      <c r="K64" s="14">
        <v>206</v>
      </c>
      <c r="L64" s="46">
        <v>27751786</v>
      </c>
      <c r="M64" s="46">
        <v>2134752.769230769</v>
      </c>
      <c r="N64" s="57">
        <v>134717.40776699031</v>
      </c>
    </row>
    <row r="65" spans="2:14" ht="14.25" x14ac:dyDescent="0.2">
      <c r="B65" s="132" t="str">
        <f>[1]NOV23!S148</f>
        <v xml:space="preserve">   DORCHESTER</v>
      </c>
      <c r="C65" s="36">
        <v>67</v>
      </c>
      <c r="D65" s="6">
        <v>67</v>
      </c>
      <c r="E65" s="17">
        <v>14908006</v>
      </c>
      <c r="F65" s="36">
        <v>67</v>
      </c>
      <c r="G65" s="41">
        <v>14908006</v>
      </c>
      <c r="H65" s="42">
        <v>222507.55223880598</v>
      </c>
      <c r="I65" s="4">
        <v>21</v>
      </c>
      <c r="J65" s="83">
        <v>0</v>
      </c>
      <c r="K65" s="6">
        <v>0</v>
      </c>
      <c r="L65" s="41">
        <v>0</v>
      </c>
      <c r="M65" s="41"/>
      <c r="N65" s="59"/>
    </row>
    <row r="66" spans="2:14" ht="14.25" x14ac:dyDescent="0.2">
      <c r="B66" s="132" t="str">
        <f>[1]NOV23!S149</f>
        <v xml:space="preserve">   SOMERSET </v>
      </c>
      <c r="C66" s="36">
        <v>29</v>
      </c>
      <c r="D66" s="6">
        <v>34</v>
      </c>
      <c r="E66" s="17">
        <v>7351424</v>
      </c>
      <c r="F66" s="36">
        <v>28</v>
      </c>
      <c r="G66" s="41">
        <v>6671424</v>
      </c>
      <c r="H66" s="41">
        <v>238265.14285714287</v>
      </c>
      <c r="I66" s="29">
        <v>16</v>
      </c>
      <c r="J66" s="83">
        <v>1</v>
      </c>
      <c r="K66" s="6">
        <v>6</v>
      </c>
      <c r="L66" s="41">
        <v>680000</v>
      </c>
      <c r="M66" s="41">
        <v>680000</v>
      </c>
      <c r="N66" s="59">
        <v>113333.33333333333</v>
      </c>
    </row>
    <row r="67" spans="2:14" ht="14.25" x14ac:dyDescent="0.2">
      <c r="B67" s="132" t="str">
        <f>[1]NOV23!S150</f>
        <v xml:space="preserve">   WICOMICO</v>
      </c>
      <c r="C67" s="36">
        <v>203</v>
      </c>
      <c r="D67" s="6">
        <v>394</v>
      </c>
      <c r="E67" s="17">
        <v>67094759</v>
      </c>
      <c r="F67" s="36">
        <v>166</v>
      </c>
      <c r="G67" s="41">
        <v>37272279</v>
      </c>
      <c r="H67" s="41">
        <v>224531.80120481929</v>
      </c>
      <c r="I67" s="29">
        <v>20</v>
      </c>
      <c r="J67" s="83">
        <v>7</v>
      </c>
      <c r="K67" s="6">
        <v>168</v>
      </c>
      <c r="L67" s="41">
        <v>20300000</v>
      </c>
      <c r="M67" s="41">
        <v>2900000</v>
      </c>
      <c r="N67" s="59">
        <v>120833.33333333333</v>
      </c>
    </row>
    <row r="68" spans="2:14" ht="14.25" x14ac:dyDescent="0.2">
      <c r="B68" s="132" t="str">
        <f>[1]NOV23!S151</f>
        <v xml:space="preserve">   WORCESTER</v>
      </c>
      <c r="C68" s="36">
        <v>279</v>
      </c>
      <c r="D68" s="6">
        <v>316</v>
      </c>
      <c r="E68" s="17">
        <v>96600278</v>
      </c>
      <c r="F68" s="36">
        <v>268</v>
      </c>
      <c r="G68" s="41">
        <v>86529478</v>
      </c>
      <c r="H68" s="42">
        <v>322871.1865671642</v>
      </c>
      <c r="I68" s="4">
        <v>7</v>
      </c>
      <c r="J68" s="83">
        <v>5</v>
      </c>
      <c r="K68" s="6">
        <v>32</v>
      </c>
      <c r="L68" s="41">
        <v>6771786</v>
      </c>
      <c r="M68" s="41">
        <v>1354357.2</v>
      </c>
      <c r="N68" s="59">
        <v>211618.3125</v>
      </c>
    </row>
    <row r="69" spans="2:14" ht="14.25" x14ac:dyDescent="0.2">
      <c r="B69" s="133" t="str">
        <f>[1]NOV23!S152</f>
        <v xml:space="preserve">     Ocean city town</v>
      </c>
      <c r="C69" s="36">
        <v>57</v>
      </c>
      <c r="D69" s="6">
        <v>62</v>
      </c>
      <c r="E69" s="17">
        <v>14449056</v>
      </c>
      <c r="F69" s="36">
        <v>56</v>
      </c>
      <c r="G69" s="41">
        <v>12552056</v>
      </c>
      <c r="H69" s="41">
        <v>224143.85714285713</v>
      </c>
      <c r="I69" s="29"/>
      <c r="J69" s="83">
        <v>1</v>
      </c>
      <c r="K69" s="6">
        <v>6</v>
      </c>
      <c r="L69" s="41">
        <v>1897000</v>
      </c>
      <c r="M69" s="41">
        <v>1897000</v>
      </c>
      <c r="N69" s="59">
        <v>316166.66666666669</v>
      </c>
    </row>
    <row r="70" spans="2:14" ht="15" thickBot="1" x14ac:dyDescent="0.25">
      <c r="B70" s="134"/>
      <c r="C70" s="37"/>
      <c r="D70" s="30"/>
      <c r="E70" s="66"/>
      <c r="F70" s="37"/>
      <c r="G70" s="50"/>
      <c r="H70" s="50"/>
      <c r="I70" s="72"/>
      <c r="J70" s="82"/>
      <c r="K70" s="30"/>
      <c r="L70" s="50"/>
      <c r="M70" s="50"/>
      <c r="N70" s="60"/>
    </row>
    <row r="71" spans="2:14" ht="15" thickTop="1" x14ac:dyDescent="0.2">
      <c r="B71" s="1"/>
      <c r="C71" s="1"/>
      <c r="D71" s="1"/>
      <c r="E71" s="17"/>
      <c r="F71" s="1"/>
      <c r="G71" s="17"/>
      <c r="H71" s="17"/>
      <c r="I71" s="4"/>
      <c r="J71" s="1"/>
      <c r="K71" s="1"/>
      <c r="L71" s="17"/>
      <c r="M71" s="17"/>
      <c r="N71" s="17"/>
    </row>
    <row r="72" spans="2:14" ht="14.25" x14ac:dyDescent="0.2">
      <c r="B72" s="27" t="str">
        <f>[1]NOV23!C155</f>
        <v>PREPARED BY MD DEPARTMENT OF PLANNING.  PLANNING DATA SERVICES. JANUARY 2024.</v>
      </c>
      <c r="C72" s="1"/>
      <c r="D72" s="1"/>
      <c r="E72" s="17"/>
      <c r="F72" s="1"/>
      <c r="G72" s="17"/>
      <c r="H72" s="17"/>
      <c r="I72" s="4"/>
      <c r="J72" s="1"/>
      <c r="K72" s="1"/>
      <c r="L72" s="17"/>
      <c r="M72" s="17"/>
      <c r="N72" s="17"/>
    </row>
    <row r="73" spans="2:14" ht="14.25" x14ac:dyDescent="0.2">
      <c r="B73" s="27" t="str">
        <f>[1]NOV23!C156</f>
        <v>SOURCE:  U. S. DEPARTMENT OF COMMERCE.  BUREAU OF THE CENSUS</v>
      </c>
      <c r="C73" s="1"/>
      <c r="D73" s="1"/>
      <c r="E73" s="17"/>
      <c r="F73" s="1"/>
      <c r="G73" s="17"/>
      <c r="H73" s="17"/>
      <c r="I73" s="4"/>
      <c r="J73" s="1"/>
      <c r="K73" s="1"/>
      <c r="L73" s="17"/>
      <c r="M73" s="17"/>
      <c r="N73" s="17"/>
    </row>
    <row r="74" spans="2:14" ht="14.25" x14ac:dyDescent="0.2">
      <c r="B74" s="28" t="str">
        <f>[1]NOV23!C157</f>
        <v>(1) Includes new one family units, two family units, three and four family units and five or more family units.</v>
      </c>
      <c r="C74" s="1"/>
      <c r="D74" s="1"/>
      <c r="E74" s="17"/>
      <c r="F74" s="1"/>
      <c r="G74" s="17"/>
      <c r="H74" s="17"/>
      <c r="I74" s="4"/>
      <c r="J74" s="1"/>
      <c r="K74" s="1"/>
      <c r="L74" s="17"/>
      <c r="M74" s="17"/>
      <c r="N74" s="17"/>
    </row>
    <row r="75" spans="2:14" ht="14.25" x14ac:dyDescent="0.2">
      <c r="B75" s="28" t="str">
        <f>[1]NOV23!C158</f>
        <v>(2) U. S. Bureau of the Census estimate based on survey</v>
      </c>
      <c r="C75" s="1"/>
      <c r="D75" s="1"/>
      <c r="E75" s="17"/>
      <c r="F75" s="1"/>
      <c r="G75" s="17"/>
      <c r="H75" s="17"/>
      <c r="I75" s="4"/>
      <c r="J75" s="1"/>
      <c r="K75" s="1"/>
      <c r="L75" s="17"/>
      <c r="M75" s="17"/>
      <c r="N75" s="17"/>
    </row>
    <row r="76" spans="2:14" ht="14.25" x14ac:dyDescent="0.2">
      <c r="B76" s="28" t="str">
        <f>[1]NOV23!C159</f>
        <v>(3) Sum of reported and imputed responses to monthly permit issuing places questionnaires</v>
      </c>
      <c r="C76" s="1"/>
      <c r="D76" s="1"/>
      <c r="E76" s="17"/>
      <c r="F76" s="1"/>
      <c r="G76" s="17"/>
      <c r="H76" s="17"/>
      <c r="I76" s="4"/>
      <c r="J76" s="1"/>
      <c r="K76" s="1"/>
      <c r="L76" s="17"/>
      <c r="M76" s="17"/>
      <c r="N76" s="17"/>
    </row>
    <row r="77" spans="2:14" ht="14.25" x14ac:dyDescent="0.2">
      <c r="B77" s="28" t="str">
        <f>[1]NOV23!C160</f>
        <v>(4) Anne Arundel, Baltimore, Montgomery and Prince George's Counties</v>
      </c>
      <c r="C77" s="1"/>
      <c r="D77" s="1"/>
      <c r="E77" s="17"/>
      <c r="F77" s="1"/>
      <c r="G77" s="17"/>
      <c r="H77" s="17"/>
      <c r="I77" s="4"/>
      <c r="J77" s="1"/>
      <c r="K77" s="1"/>
      <c r="L77" s="17"/>
      <c r="M77" s="17"/>
      <c r="N77" s="17"/>
    </row>
    <row r="78" spans="2:14" ht="14.25" x14ac:dyDescent="0.2">
      <c r="B78" s="28" t="str">
        <f>[1]NOV23!C161</f>
        <v>(5) Calvert, Carroll, Cecil, Charles, Frederick, Harford, Howard, Queen Anne's and St. Mary's Counties</v>
      </c>
      <c r="C78" s="1"/>
      <c r="D78" s="1"/>
      <c r="E78" s="17"/>
      <c r="F78" s="1"/>
      <c r="G78" s="17"/>
      <c r="H78" s="17"/>
      <c r="I78" s="4"/>
      <c r="J78" s="1"/>
      <c r="K78" s="1"/>
      <c r="L78" s="17"/>
      <c r="M78" s="17"/>
      <c r="N78" s="17"/>
    </row>
    <row r="79" spans="2:14" ht="14.25" x14ac:dyDescent="0.2">
      <c r="B79" s="28" t="str">
        <f>[1]NOV23!C162</f>
        <v>(6) Allegany, Washington and Wicomico Counties</v>
      </c>
      <c r="C79" s="1"/>
      <c r="D79" s="1"/>
      <c r="E79" s="17"/>
      <c r="F79" s="1"/>
      <c r="G79" s="17"/>
      <c r="H79" s="17"/>
      <c r="I79" s="4"/>
      <c r="J79" s="1"/>
      <c r="K79" s="1"/>
      <c r="L79" s="17"/>
      <c r="M79" s="17"/>
      <c r="N79" s="17"/>
    </row>
    <row r="80" spans="2:14" ht="14.25" x14ac:dyDescent="0.2">
      <c r="B80" s="28" t="str">
        <f>[1]NOV23!C163</f>
        <v>(7) Baltimore City</v>
      </c>
      <c r="C80" s="1"/>
      <c r="D80" s="1"/>
      <c r="E80" s="17"/>
      <c r="F80" s="1"/>
      <c r="G80" s="17"/>
      <c r="H80" s="17"/>
      <c r="I80" s="4"/>
      <c r="J80" s="1"/>
      <c r="K80" s="1"/>
      <c r="L80" s="17"/>
      <c r="M80" s="17"/>
      <c r="N80" s="17"/>
    </row>
    <row r="81" spans="2:14" ht="14.25" x14ac:dyDescent="0.2">
      <c r="B81" s="28" t="str">
        <f>[1]NOV23!C164</f>
        <v>(8) Caroline, Dorchester, Garret, Kent, Somerset, Talbot and Worcester Counties</v>
      </c>
      <c r="C81" s="1"/>
      <c r="D81" s="1"/>
      <c r="E81" s="17"/>
      <c r="F81" s="1"/>
      <c r="G81" s="17"/>
      <c r="H81" s="17"/>
      <c r="I81" s="4"/>
      <c r="J81" s="1"/>
      <c r="K81" s="1"/>
      <c r="L81" s="17"/>
      <c r="M81" s="17"/>
      <c r="N81" s="17"/>
    </row>
    <row r="82" spans="2:14" ht="14.25" x14ac:dyDescent="0.2">
      <c r="B82" s="28" t="str">
        <f>[1]NOV23!C165</f>
        <v>Specified PIP summaries included in county and county group total</v>
      </c>
      <c r="C82" s="1"/>
      <c r="D82" s="1"/>
      <c r="E82" s="17"/>
      <c r="F82" s="1"/>
      <c r="G82" s="17"/>
      <c r="H82" s="17"/>
      <c r="I82" s="5"/>
      <c r="J82" s="1"/>
      <c r="K82" s="1"/>
      <c r="L82" s="17"/>
      <c r="M82" s="17"/>
      <c r="N82" s="17"/>
    </row>
  </sheetData>
  <mergeCells count="18">
    <mergeCell ref="J10:J13"/>
    <mergeCell ref="K10:K13"/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2C28F1-1C11-48A2-A1C5-5F81A48AFAD0}"/>
</file>

<file path=customXml/itemProps2.xml><?xml version="1.0" encoding="utf-8"?>
<ds:datastoreItem xmlns:ds="http://schemas.openxmlformats.org/officeDocument/2006/customXml" ds:itemID="{713EC129-6877-42F4-931B-648D7B65208C}"/>
</file>

<file path=customXml/itemProps3.xml><?xml version="1.0" encoding="utf-8"?>
<ds:datastoreItem xmlns:ds="http://schemas.openxmlformats.org/officeDocument/2006/customXml" ds:itemID="{CA38558A-F0F4-4C21-8BD7-200B3AAE16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2024-01-04T15:10:13Z</cp:lastPrinted>
  <dcterms:created xsi:type="dcterms:W3CDTF">2003-04-24T14:06:32Z</dcterms:created>
  <dcterms:modified xsi:type="dcterms:W3CDTF">2024-01-04T15:10:23Z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