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JULY/"/>
    </mc:Choice>
  </mc:AlternateContent>
  <xr:revisionPtr revIDLastSave="0" documentId="14_{F473912D-772B-47CD-AA06-C04C8BCB3138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2B" sheetId="7" r:id="rId1"/>
  </sheets>
  <externalReferences>
    <externalReference r:id="rId2"/>
  </externalReferences>
  <definedNames>
    <definedName name="_xlnm.Print_Area" localSheetId="0">'2B'!$A$1:$S$81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1" i="7" l="1"/>
  <c r="A80" i="7"/>
  <c r="A79" i="7"/>
  <c r="A78" i="7"/>
  <c r="A77" i="7"/>
  <c r="A76" i="7"/>
  <c r="A75" i="7"/>
  <c r="A74" i="7"/>
  <c r="A73" i="7"/>
  <c r="A72" i="7"/>
  <c r="A71" i="7"/>
  <c r="Q68" i="7"/>
  <c r="P68" i="7"/>
  <c r="O68" i="7"/>
  <c r="N68" i="7"/>
  <c r="K68" i="7"/>
  <c r="J68" i="7"/>
  <c r="I68" i="7"/>
  <c r="H68" i="7"/>
  <c r="G68" i="7"/>
  <c r="F68" i="7"/>
  <c r="E68" i="7"/>
  <c r="D68" i="7"/>
  <c r="C68" i="7"/>
  <c r="B68" i="7"/>
  <c r="R67" i="7"/>
  <c r="P67" i="7"/>
  <c r="L67" i="7"/>
  <c r="J67" i="7"/>
  <c r="D67" i="7"/>
  <c r="C67" i="7"/>
  <c r="B67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B66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B65" i="7"/>
  <c r="R64" i="7"/>
  <c r="P64" i="7"/>
  <c r="L64" i="7"/>
  <c r="J64" i="7"/>
  <c r="D64" i="7"/>
  <c r="C64" i="7"/>
  <c r="B64" i="7"/>
  <c r="P63" i="7"/>
  <c r="J63" i="7"/>
  <c r="D63" i="7"/>
  <c r="C63" i="7"/>
  <c r="B63" i="7"/>
  <c r="Q61" i="7"/>
  <c r="P61" i="7"/>
  <c r="O61" i="7"/>
  <c r="N61" i="7"/>
  <c r="K61" i="7"/>
  <c r="J61" i="7"/>
  <c r="I61" i="7"/>
  <c r="H61" i="7"/>
  <c r="G61" i="7"/>
  <c r="F61" i="7"/>
  <c r="E61" i="7"/>
  <c r="D61" i="7"/>
  <c r="C61" i="7"/>
  <c r="B61" i="7"/>
  <c r="R60" i="7"/>
  <c r="P60" i="7"/>
  <c r="L60" i="7"/>
  <c r="J60" i="7"/>
  <c r="D60" i="7"/>
  <c r="C60" i="7"/>
  <c r="B60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P58" i="7"/>
  <c r="J58" i="7"/>
  <c r="D58" i="7"/>
  <c r="C58" i="7"/>
  <c r="B58" i="7"/>
  <c r="P57" i="7"/>
  <c r="O57" i="7"/>
  <c r="N57" i="7"/>
  <c r="K57" i="7"/>
  <c r="J57" i="7"/>
  <c r="I57" i="7"/>
  <c r="H57" i="7"/>
  <c r="G57" i="7"/>
  <c r="F57" i="7"/>
  <c r="E57" i="7"/>
  <c r="D57" i="7"/>
  <c r="C57" i="7"/>
  <c r="B57" i="7"/>
  <c r="R56" i="7"/>
  <c r="Q56" i="7"/>
  <c r="P56" i="7"/>
  <c r="L56" i="7"/>
  <c r="J56" i="7"/>
  <c r="D56" i="7"/>
  <c r="C56" i="7"/>
  <c r="B56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P54" i="7"/>
  <c r="J54" i="7"/>
  <c r="D54" i="7"/>
  <c r="C54" i="7"/>
  <c r="B54" i="7"/>
  <c r="P53" i="7"/>
  <c r="J53" i="7"/>
  <c r="D53" i="7"/>
  <c r="C53" i="7"/>
  <c r="B53" i="7"/>
  <c r="R52" i="7"/>
  <c r="P52" i="7"/>
  <c r="L52" i="7"/>
  <c r="J52" i="7"/>
  <c r="D52" i="7"/>
  <c r="C52" i="7"/>
  <c r="B52" i="7"/>
  <c r="P51" i="7"/>
  <c r="J51" i="7"/>
  <c r="D51" i="7"/>
  <c r="C51" i="7"/>
  <c r="B51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P47" i="7"/>
  <c r="J47" i="7"/>
  <c r="D47" i="7"/>
  <c r="C47" i="7"/>
  <c r="B47" i="7"/>
  <c r="P46" i="7"/>
  <c r="J46" i="7"/>
  <c r="D46" i="7"/>
  <c r="C46" i="7"/>
  <c r="B46" i="7"/>
  <c r="R45" i="7"/>
  <c r="P45" i="7"/>
  <c r="L45" i="7"/>
  <c r="J45" i="7"/>
  <c r="D45" i="7"/>
  <c r="C45" i="7"/>
  <c r="B45" i="7"/>
  <c r="P44" i="7"/>
  <c r="J44" i="7"/>
  <c r="D44" i="7"/>
  <c r="C44" i="7"/>
  <c r="B44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39" i="7"/>
  <c r="P39" i="7"/>
  <c r="O39" i="7"/>
  <c r="N39" i="7"/>
  <c r="K39" i="7"/>
  <c r="J39" i="7"/>
  <c r="I39" i="7"/>
  <c r="H39" i="7"/>
  <c r="G39" i="7"/>
  <c r="F39" i="7"/>
  <c r="E39" i="7"/>
  <c r="D39" i="7"/>
  <c r="C39" i="7"/>
  <c r="B39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Q34" i="7"/>
  <c r="P34" i="7"/>
  <c r="O34" i="7"/>
  <c r="N34" i="7"/>
  <c r="K34" i="7"/>
  <c r="J34" i="7"/>
  <c r="I34" i="7"/>
  <c r="H34" i="7"/>
  <c r="G34" i="7"/>
  <c r="F34" i="7"/>
  <c r="E34" i="7"/>
  <c r="D34" i="7"/>
  <c r="C34" i="7"/>
  <c r="B34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Q26" i="7"/>
  <c r="P26" i="7"/>
  <c r="O26" i="7"/>
  <c r="N26" i="7"/>
  <c r="K26" i="7"/>
  <c r="J26" i="7"/>
  <c r="I26" i="7"/>
  <c r="H26" i="7"/>
  <c r="G26" i="7"/>
  <c r="F26" i="7"/>
  <c r="E26" i="7"/>
  <c r="D26" i="7"/>
  <c r="C26" i="7"/>
  <c r="B26" i="7"/>
  <c r="Q24" i="7"/>
  <c r="P24" i="7"/>
  <c r="O24" i="7"/>
  <c r="N24" i="7"/>
  <c r="K24" i="7"/>
  <c r="J24" i="7"/>
  <c r="I24" i="7"/>
  <c r="H24" i="7"/>
  <c r="G24" i="7"/>
  <c r="F24" i="7"/>
  <c r="E24" i="7"/>
  <c r="D24" i="7"/>
  <c r="C24" i="7"/>
  <c r="B24" i="7"/>
  <c r="Q23" i="7"/>
  <c r="P23" i="7"/>
  <c r="O23" i="7"/>
  <c r="N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K18" i="7"/>
  <c r="J18" i="7"/>
  <c r="I18" i="7"/>
  <c r="H18" i="7"/>
  <c r="G18" i="7"/>
  <c r="F18" i="7"/>
  <c r="E18" i="7"/>
  <c r="D18" i="7"/>
  <c r="C18" i="7"/>
  <c r="B18" i="7"/>
  <c r="Q16" i="7"/>
  <c r="P16" i="7"/>
  <c r="O16" i="7"/>
  <c r="N16" i="7"/>
  <c r="K16" i="7"/>
  <c r="J16" i="7"/>
  <c r="I16" i="7"/>
  <c r="H16" i="7"/>
  <c r="G16" i="7"/>
  <c r="F16" i="7"/>
  <c r="E16" i="7"/>
  <c r="D16" i="7"/>
  <c r="C16" i="7"/>
  <c r="B16" i="7"/>
  <c r="Q14" i="7"/>
  <c r="P14" i="7"/>
  <c r="O14" i="7"/>
  <c r="N14" i="7"/>
  <c r="K14" i="7"/>
  <c r="J14" i="7"/>
  <c r="I14" i="7"/>
  <c r="H14" i="7"/>
  <c r="G14" i="7"/>
  <c r="F14" i="7"/>
  <c r="E14" i="7"/>
  <c r="D14" i="7"/>
  <c r="C14" i="7"/>
  <c r="B14" i="7"/>
  <c r="R11" i="7"/>
  <c r="P11" i="7"/>
  <c r="L11" i="7"/>
  <c r="J11" i="7"/>
  <c r="B7" i="7"/>
  <c r="B4" i="7"/>
  <c r="A2" i="7"/>
</calcChain>
</file>

<file path=xl/sharedStrings.xml><?xml version="1.0" encoding="utf-8"?>
<sst xmlns="http://schemas.openxmlformats.org/spreadsheetml/2006/main" count="68" uniqueCount="60">
  <si>
    <t>JURISDICTION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</si>
  <si>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</si>
  <si>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</si>
  <si>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</si>
  <si>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</si>
  <si>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</si>
  <si>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</si>
  <si>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</si>
  <si>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</si>
  <si>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</si>
  <si>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</si>
  <si>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</si>
  <si>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</si>
  <si>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</si>
  <si>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</si>
  <si>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</si>
  <si>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</si>
  <si>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</si>
  <si>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</si>
  <si>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</si>
  <si>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</si>
  <si>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</si>
  <si>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</si>
  <si>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</si>
  <si>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</si>
  <si>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</si>
  <si>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</si>
  <si>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</si>
  <si>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</si>
  <si>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</si>
  <si>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</si>
  <si>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</si>
  <si>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</si>
  <si>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</si>
  <si>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</si>
  <si>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</si>
  <si>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</si>
  <si>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</si>
  <si>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</si>
  <si>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</si>
  <si>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</si>
  <si>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</si>
  <si>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</si>
  <si>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</si>
  <si>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</si>
  <si>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</si>
  <si>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</si>
  <si>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</si>
  <si>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Table 2B.</t>
  </si>
  <si>
    <t>TOTAL HOUSING UNITS</t>
  </si>
  <si>
    <t>SINGLE-FAMILY UNITS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</si>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</sst>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11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  <font>
      <b/>
      <sz val="10"/>
      <name val="Cambria"/>
      <family val="1"/>
    </font>
    <font>
      <i/>
      <sz val="10"/>
      <name val="Cambria"/>
      <family val="1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41" fontId="2" fillId="0" borderId="0" xfId="0" applyNumberFormat="1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2" fillId="0" borderId="4" xfId="0" applyFont="1" applyBorder="1"/>
    <xf numFmtId="0" fontId="3" fillId="0" borderId="4" xfId="0" applyFont="1" applyBorder="1"/>
    <xf numFmtId="49" fontId="3" fillId="0" borderId="0" xfId="0" applyNumberFormat="1" applyFont="1"/>
    <xf numFmtId="49" fontId="2" fillId="0" borderId="0" xfId="0" applyNumberFormat="1" applyFont="1"/>
    <xf numFmtId="41" fontId="2" fillId="0" borderId="12" xfId="0" applyNumberFormat="1" applyFont="1" applyBorder="1"/>
    <xf numFmtId="3" fontId="3" fillId="0" borderId="4" xfId="0" applyNumberFormat="1" applyFont="1" applyBorder="1"/>
    <xf numFmtId="41" fontId="3" fillId="0" borderId="12" xfId="0" applyNumberFormat="1" applyFont="1" applyBorder="1"/>
    <xf numFmtId="41" fontId="2" fillId="0" borderId="12" xfId="0" applyNumberFormat="1" applyFont="1" applyBorder="1" applyAlignment="1">
      <alignment horizontal="right"/>
    </xf>
    <xf numFmtId="3" fontId="6" fillId="0" borderId="4" xfId="0" applyNumberFormat="1" applyFont="1" applyBorder="1"/>
    <xf numFmtId="41" fontId="7" fillId="0" borderId="12" xfId="0" applyNumberFormat="1" applyFont="1" applyBorder="1"/>
    <xf numFmtId="3" fontId="2" fillId="0" borderId="4" xfId="0" applyNumberFormat="1" applyFont="1" applyBorder="1"/>
    <xf numFmtId="0" fontId="8" fillId="0" borderId="4" xfId="0" applyFont="1" applyBorder="1"/>
    <xf numFmtId="42" fontId="2" fillId="0" borderId="4" xfId="0" applyNumberFormat="1" applyFont="1" applyBorder="1"/>
    <xf numFmtId="49" fontId="3" fillId="0" borderId="6" xfId="0" applyNumberFormat="1" applyFont="1" applyBorder="1"/>
    <xf numFmtId="0" fontId="2" fillId="0" borderId="14" xfId="0" applyFont="1" applyBorder="1"/>
    <xf numFmtId="41" fontId="2" fillId="0" borderId="14" xfId="0" applyNumberFormat="1" applyFont="1" applyBorder="1"/>
    <xf numFmtId="0" fontId="2" fillId="0" borderId="16" xfId="0" applyFont="1" applyBorder="1"/>
    <xf numFmtId="0" fontId="2" fillId="0" borderId="18" xfId="0" applyFont="1" applyBorder="1"/>
    <xf numFmtId="49" fontId="2" fillId="0" borderId="4" xfId="0" applyNumberFormat="1" applyFont="1" applyBorder="1"/>
    <xf numFmtId="3" fontId="3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8" fillId="0" borderId="4" xfId="0" applyNumberFormat="1" applyFont="1" applyBorder="1"/>
    <xf numFmtId="41" fontId="2" fillId="0" borderId="22" xfId="0" applyNumberFormat="1" applyFont="1" applyBorder="1"/>
    <xf numFmtId="41" fontId="3" fillId="0" borderId="22" xfId="0" applyNumberFormat="1" applyFont="1" applyBorder="1"/>
    <xf numFmtId="0" fontId="2" fillId="0" borderId="27" xfId="0" applyFont="1" applyBorder="1"/>
    <xf numFmtId="41" fontId="2" fillId="0" borderId="29" xfId="0" applyNumberFormat="1" applyFont="1" applyBorder="1"/>
    <xf numFmtId="0" fontId="2" fillId="0" borderId="14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8" fillId="0" borderId="12" xfId="1" applyNumberFormat="1" applyFont="1" applyBorder="1" applyAlignment="1">
      <alignment horizontal="center" vertical="center"/>
    </xf>
    <xf numFmtId="41" fontId="2" fillId="0" borderId="22" xfId="0" applyNumberFormat="1" applyFont="1" applyBorder="1" applyAlignment="1">
      <alignment horizontal="right"/>
    </xf>
    <xf numFmtId="41" fontId="2" fillId="0" borderId="27" xfId="0" applyNumberFormat="1" applyFont="1" applyBorder="1"/>
    <xf numFmtId="0" fontId="9" fillId="0" borderId="0" xfId="0" applyFont="1"/>
    <xf numFmtId="0" fontId="6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4" fillId="0" borderId="0" xfId="0" applyNumberFormat="1" applyFont="1"/>
    <xf numFmtId="41" fontId="7" fillId="0" borderId="22" xfId="0" applyNumberFormat="1" applyFont="1" applyBorder="1"/>
    <xf numFmtId="0" fontId="8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1" fontId="6" fillId="0" borderId="22" xfId="0" applyNumberFormat="1" applyFont="1" applyBorder="1"/>
    <xf numFmtId="41" fontId="8" fillId="0" borderId="22" xfId="0" applyNumberFormat="1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8" fillId="0" borderId="7" xfId="1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6" fillId="0" borderId="28" xfId="1" applyNumberFormat="1" applyFont="1" applyBorder="1" applyAlignment="1">
      <alignment horizontal="center" vertical="center"/>
    </xf>
    <xf numFmtId="164" fontId="8" fillId="0" borderId="28" xfId="1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164" fontId="6" fillId="0" borderId="12" xfId="1" applyNumberFormat="1" applyFont="1" applyBorder="1" applyAlignment="1">
      <alignment horizontal="center" vertical="center"/>
    </xf>
    <xf numFmtId="10" fontId="6" fillId="0" borderId="12" xfId="1" applyNumberFormat="1" applyFont="1" applyBorder="1" applyAlignment="1">
      <alignment horizontal="center" vertical="center"/>
    </xf>
    <xf numFmtId="41" fontId="6" fillId="0" borderId="12" xfId="0" applyNumberFormat="1" applyFont="1" applyBorder="1"/>
    <xf numFmtId="41" fontId="6" fillId="0" borderId="7" xfId="0" applyNumberFormat="1" applyFont="1" applyBorder="1"/>
    <xf numFmtId="41" fontId="6" fillId="0" borderId="12" xfId="0" applyNumberFormat="1" applyFont="1" applyBorder="1" applyAlignment="1">
      <alignment horizontal="center"/>
    </xf>
    <xf numFmtId="41" fontId="6" fillId="0" borderId="15" xfId="0" applyNumberFormat="1" applyFont="1" applyBorder="1" applyAlignment="1">
      <alignment horizontal="center"/>
    </xf>
    <xf numFmtId="41" fontId="8" fillId="0" borderId="12" xfId="0" applyNumberFormat="1" applyFont="1" applyBorder="1"/>
    <xf numFmtId="41" fontId="8" fillId="0" borderId="28" xfId="0" applyNumberFormat="1" applyFont="1" applyBorder="1"/>
    <xf numFmtId="41" fontId="8" fillId="0" borderId="8" xfId="0" applyNumberFormat="1" applyFont="1" applyBorder="1"/>
    <xf numFmtId="41" fontId="8" fillId="0" borderId="12" xfId="0" applyNumberFormat="1" applyFont="1" applyBorder="1" applyAlignment="1">
      <alignment horizontal="center"/>
    </xf>
    <xf numFmtId="41" fontId="8" fillId="0" borderId="15" xfId="0" applyNumberFormat="1" applyFont="1" applyBorder="1" applyAlignment="1">
      <alignment horizontal="center"/>
    </xf>
    <xf numFmtId="41" fontId="8" fillId="0" borderId="28" xfId="0" applyNumberFormat="1" applyFont="1" applyBorder="1" applyAlignment="1">
      <alignment horizontal="center"/>
    </xf>
    <xf numFmtId="10" fontId="8" fillId="0" borderId="12" xfId="1" applyNumberFormat="1" applyFont="1" applyBorder="1" applyAlignment="1">
      <alignment horizontal="center" vertical="center"/>
    </xf>
    <xf numFmtId="41" fontId="8" fillId="0" borderId="7" xfId="0" applyNumberFormat="1" applyFont="1" applyBorder="1"/>
    <xf numFmtId="0" fontId="8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JULY/JULY_23.xlsx" TargetMode="External"/><Relationship Id="rId1" Type="http://schemas.openxmlformats.org/officeDocument/2006/relationships/externalLinkPath" Target="JULY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7">
          <cell r="AZ87" t="str">
            <v>NEW HOUSING UNITS AUTHORIZED FOR CONSTRUCTION YEAR TO DATE JULY 2023 AND 2021</v>
          </cell>
        </row>
        <row r="90">
          <cell r="BV90" t="str">
            <v>YEAR TO DATE JUNE</v>
          </cell>
        </row>
        <row r="93">
          <cell r="BV93" t="str">
            <v>2023</v>
          </cell>
        </row>
        <row r="97">
          <cell r="CD97">
            <v>2023</v>
          </cell>
          <cell r="CF97">
            <v>2023</v>
          </cell>
          <cell r="CJ97">
            <v>2023</v>
          </cell>
          <cell r="CL97">
            <v>2023</v>
          </cell>
        </row>
        <row r="100">
          <cell r="BA100">
            <v>11728</v>
          </cell>
          <cell r="BB100">
            <v>6348</v>
          </cell>
          <cell r="BC100">
            <v>0.54126875852660306</v>
          </cell>
          <cell r="BD100">
            <v>11651</v>
          </cell>
          <cell r="BE100">
            <v>7781</v>
          </cell>
          <cell r="BF100">
            <v>0.60826150038405735</v>
          </cell>
          <cell r="BG100">
            <v>77</v>
          </cell>
          <cell r="BH100">
            <v>6.608874774697451E-3</v>
          </cell>
          <cell r="BI100">
            <v>1</v>
          </cell>
          <cell r="BJ100">
            <v>1.0460585383372238</v>
          </cell>
          <cell r="BM100">
            <v>-1433</v>
          </cell>
          <cell r="BN100">
            <v>-0.1841665595681789</v>
          </cell>
          <cell r="BO100">
            <v>1</v>
          </cell>
          <cell r="BP100">
            <v>1.0459739212259713</v>
          </cell>
        </row>
        <row r="102">
          <cell r="BA102">
            <v>11728</v>
          </cell>
          <cell r="BB102">
            <v>6348</v>
          </cell>
          <cell r="BC102">
            <v>0.54126875852660306</v>
          </cell>
          <cell r="BD102">
            <v>11138</v>
          </cell>
          <cell r="BE102">
            <v>7439</v>
          </cell>
          <cell r="BF102">
            <v>0.60463507436873054</v>
          </cell>
          <cell r="BG102">
            <v>590</v>
          </cell>
          <cell r="BH102">
            <v>5.2971808224097687E-2</v>
          </cell>
          <cell r="BI102">
            <v>1</v>
          </cell>
          <cell r="BJ102">
            <v>1</v>
          </cell>
          <cell r="BM102">
            <v>-1091</v>
          </cell>
          <cell r="BN102">
            <v>-0.14665949724425326</v>
          </cell>
          <cell r="BO102">
            <v>1</v>
          </cell>
          <cell r="BP102">
            <v>1</v>
          </cell>
        </row>
        <row r="104">
          <cell r="BA104">
            <v>9929</v>
          </cell>
          <cell r="BB104">
            <v>5759</v>
          </cell>
          <cell r="BC104">
            <v>0.58001812871386849</v>
          </cell>
          <cell r="BD104">
            <v>10004</v>
          </cell>
          <cell r="BE104">
            <v>7142</v>
          </cell>
          <cell r="BF104">
            <v>0.61511312217194569</v>
          </cell>
          <cell r="BG104">
            <v>-75</v>
          </cell>
          <cell r="BH104">
            <v>-7.4970011995201917E-3</v>
          </cell>
          <cell r="BI104">
            <v>0.84660641200545705</v>
          </cell>
          <cell r="BJ104">
            <v>0.89818638893876823</v>
          </cell>
          <cell r="BM104">
            <v>-1383</v>
          </cell>
          <cell r="BN104">
            <v>-0.1936432371884626</v>
          </cell>
          <cell r="BO104">
            <v>0.90721487082545682</v>
          </cell>
          <cell r="BP104">
            <v>0.96007527893534073</v>
          </cell>
        </row>
        <row r="105">
          <cell r="BA105">
            <v>5418</v>
          </cell>
          <cell r="BB105">
            <v>2911</v>
          </cell>
          <cell r="BC105">
            <v>0.53728313030638608</v>
          </cell>
          <cell r="BD105">
            <v>4600</v>
          </cell>
          <cell r="BE105">
            <v>3190</v>
          </cell>
          <cell r="BF105">
            <v>0.55098789037603568</v>
          </cell>
          <cell r="BG105">
            <v>818</v>
          </cell>
          <cell r="BH105">
            <v>0.17782608695652175</v>
          </cell>
          <cell r="BI105">
            <v>0.46197135061391542</v>
          </cell>
          <cell r="BJ105">
            <v>0.41300053869635484</v>
          </cell>
          <cell r="BM105">
            <v>-279</v>
          </cell>
          <cell r="BN105">
            <v>-8.7460815047021939E-2</v>
          </cell>
          <cell r="BO105">
            <v>0.45856962822936359</v>
          </cell>
          <cell r="BP105">
            <v>0.4288210781018954</v>
          </cell>
        </row>
        <row r="106">
          <cell r="BA106">
            <v>4206</v>
          </cell>
          <cell r="BB106">
            <v>2557</v>
          </cell>
          <cell r="BC106">
            <v>0.60794103661436039</v>
          </cell>
          <cell r="BD106">
            <v>5151</v>
          </cell>
          <cell r="BE106">
            <v>3701</v>
          </cell>
          <cell r="BF106">
            <v>0.68975501113585747</v>
          </cell>
          <cell r="BG106">
            <v>-945</v>
          </cell>
          <cell r="BH106">
            <v>-0.18345952242283051</v>
          </cell>
          <cell r="BI106">
            <v>0.35862892223738063</v>
          </cell>
          <cell r="BJ106">
            <v>0.46247082061411382</v>
          </cell>
          <cell r="BM106">
            <v>-1144</v>
          </cell>
          <cell r="BN106">
            <v>-0.30910564712239935</v>
          </cell>
          <cell r="BO106">
            <v>0.40280403276622556</v>
          </cell>
          <cell r="BP106">
            <v>0.49751310660034953</v>
          </cell>
        </row>
        <row r="107">
          <cell r="BA107">
            <v>305</v>
          </cell>
          <cell r="BB107">
            <v>291</v>
          </cell>
          <cell r="BC107">
            <v>0.95409836065573772</v>
          </cell>
          <cell r="BD107">
            <v>253</v>
          </cell>
          <cell r="BE107">
            <v>251</v>
          </cell>
          <cell r="BF107">
            <v>0.852112676056338</v>
          </cell>
          <cell r="BG107">
            <v>52</v>
          </cell>
          <cell r="BH107">
            <v>0.20553359683794467</v>
          </cell>
          <cell r="BI107">
            <v>2.6006139154160984E-2</v>
          </cell>
          <cell r="BJ107">
            <v>2.2715029628299514E-2</v>
          </cell>
          <cell r="BM107">
            <v>40</v>
          </cell>
          <cell r="BN107">
            <v>0.15936254980079681</v>
          </cell>
          <cell r="BO107">
            <v>4.5841209829867675E-2</v>
          </cell>
          <cell r="BP107">
            <v>3.3741094233095847E-2</v>
          </cell>
        </row>
        <row r="108">
          <cell r="BA108">
            <v>1799</v>
          </cell>
          <cell r="BB108">
            <v>589</v>
          </cell>
          <cell r="BC108">
            <v>0.3274041133963313</v>
          </cell>
          <cell r="BD108">
            <v>1134</v>
          </cell>
          <cell r="BE108">
            <v>297</v>
          </cell>
          <cell r="BF108">
            <v>0.37937743190661477</v>
          </cell>
          <cell r="BG108">
            <v>665</v>
          </cell>
          <cell r="BH108">
            <v>0.5864197530864198</v>
          </cell>
          <cell r="BI108">
            <v>0.15339358799454297</v>
          </cell>
          <cell r="BJ108">
            <v>0.10181361106123182</v>
          </cell>
          <cell r="BM108">
            <v>292</v>
          </cell>
          <cell r="BN108">
            <v>0.98316498316498313</v>
          </cell>
          <cell r="BO108">
            <v>9.2785129174543166E-2</v>
          </cell>
          <cell r="BP108">
            <v>3.9924721064659226E-2</v>
          </cell>
        </row>
        <row r="109">
          <cell r="BA109">
            <v>1176</v>
          </cell>
          <cell r="BB109">
            <v>59</v>
          </cell>
          <cell r="BC109">
            <v>5.0170068027210885E-2</v>
          </cell>
          <cell r="BD109">
            <v>907</v>
          </cell>
          <cell r="BE109">
            <v>89</v>
          </cell>
          <cell r="BF109">
            <v>0.20551378446115287</v>
          </cell>
          <cell r="BG109">
            <v>269</v>
          </cell>
          <cell r="BH109">
            <v>0.2965821389195149</v>
          </cell>
          <cell r="BI109">
            <v>0.10027285129604366</v>
          </cell>
          <cell r="BJ109">
            <v>8.1432932303824743E-2</v>
          </cell>
          <cell r="BM109">
            <v>-30</v>
          </cell>
          <cell r="BN109">
            <v>-0.33707865168539325</v>
          </cell>
          <cell r="BO109">
            <v>9.2942659105230002E-3</v>
          </cell>
          <cell r="BP109">
            <v>1.1963973652372631E-2</v>
          </cell>
        </row>
        <row r="110">
          <cell r="BA110">
            <v>623</v>
          </cell>
          <cell r="BB110">
            <v>530</v>
          </cell>
          <cell r="BC110">
            <v>0.8507223113964687</v>
          </cell>
          <cell r="BD110">
            <v>227</v>
          </cell>
          <cell r="BE110">
            <v>208</v>
          </cell>
          <cell r="BF110">
            <v>0.9826086956521739</v>
          </cell>
          <cell r="BG110">
            <v>396</v>
          </cell>
          <cell r="BH110">
            <v>1.7444933920704846</v>
          </cell>
          <cell r="BI110">
            <v>5.3120736698499316E-2</v>
          </cell>
          <cell r="BJ110">
            <v>2.0380678757407074E-2</v>
          </cell>
          <cell r="BM110">
            <v>322</v>
          </cell>
          <cell r="BN110">
            <v>1.5480769230769231</v>
          </cell>
          <cell r="BO110">
            <v>8.3490863264020165E-2</v>
          </cell>
          <cell r="BP110">
            <v>2.7960747412286598E-2</v>
          </cell>
        </row>
        <row r="112">
          <cell r="BA112">
            <v>4579</v>
          </cell>
          <cell r="BB112">
            <v>2059</v>
          </cell>
          <cell r="BC112">
            <v>0.44966149814369949</v>
          </cell>
          <cell r="BD112">
            <v>4673</v>
          </cell>
          <cell r="BE112">
            <v>2801</v>
          </cell>
          <cell r="BF112">
            <v>0.70138545274616526</v>
          </cell>
          <cell r="BG112">
            <v>-94</v>
          </cell>
          <cell r="BH112">
            <v>-2.0115557457735928E-2</v>
          </cell>
          <cell r="BI112">
            <v>0.39043315143246932</v>
          </cell>
          <cell r="BJ112">
            <v>0.41955467768001437</v>
          </cell>
          <cell r="BM112">
            <v>-742</v>
          </cell>
          <cell r="BN112">
            <v>-0.26490539093181009</v>
          </cell>
          <cell r="BO112">
            <v>0.324354127284184</v>
          </cell>
          <cell r="BP112">
            <v>0.37652910337410944</v>
          </cell>
        </row>
        <row r="113">
          <cell r="BA113">
            <v>647</v>
          </cell>
          <cell r="BB113">
            <v>594</v>
          </cell>
          <cell r="BC113">
            <v>0.91808346213292114</v>
          </cell>
          <cell r="BD113">
            <v>995</v>
          </cell>
          <cell r="BE113">
            <v>977</v>
          </cell>
          <cell r="BF113">
            <v>0.6593279258400927</v>
          </cell>
          <cell r="BG113">
            <v>-348</v>
          </cell>
          <cell r="BH113">
            <v>-0.34974874371859299</v>
          </cell>
          <cell r="BI113">
            <v>5.5167121418826737E-2</v>
          </cell>
          <cell r="BJ113">
            <v>8.9333812174537619E-2</v>
          </cell>
          <cell r="BK113">
            <v>7</v>
          </cell>
          <cell r="BL113">
            <v>2</v>
          </cell>
          <cell r="BM113">
            <v>-383</v>
          </cell>
          <cell r="BN113">
            <v>-0.39201637666325484</v>
          </cell>
          <cell r="BO113">
            <v>9.3572778827977321E-2</v>
          </cell>
          <cell r="BP113">
            <v>0.13133485683559618</v>
          </cell>
          <cell r="BQ113">
            <v>5</v>
          </cell>
          <cell r="BR113">
            <v>2</v>
          </cell>
        </row>
        <row r="114">
          <cell r="BA114">
            <v>967</v>
          </cell>
          <cell r="BB114">
            <v>595</v>
          </cell>
          <cell r="BC114">
            <v>0.61530506721820066</v>
          </cell>
          <cell r="BD114">
            <v>667</v>
          </cell>
          <cell r="BE114">
            <v>657</v>
          </cell>
          <cell r="BF114">
            <v>0.7155555555555555</v>
          </cell>
          <cell r="BG114">
            <v>300</v>
          </cell>
          <cell r="BH114">
            <v>0.4497751124437781</v>
          </cell>
          <cell r="BI114">
            <v>8.2452251023192355E-2</v>
          </cell>
          <cell r="BJ114">
            <v>5.9885078110971449E-2</v>
          </cell>
          <cell r="BK114">
            <v>6</v>
          </cell>
          <cell r="BL114">
            <v>5</v>
          </cell>
          <cell r="BM114">
            <v>-62</v>
          </cell>
          <cell r="BN114">
            <v>-9.4368340943683404E-2</v>
          </cell>
          <cell r="BO114">
            <v>9.3730308758664144E-2</v>
          </cell>
          <cell r="BP114">
            <v>8.8318322355155257E-2</v>
          </cell>
          <cell r="BQ114">
            <v>4</v>
          </cell>
          <cell r="BR114">
            <v>5</v>
          </cell>
        </row>
        <row r="115">
          <cell r="BA115">
            <v>75</v>
          </cell>
          <cell r="BB115">
            <v>75</v>
          </cell>
          <cell r="BC115">
            <v>1</v>
          </cell>
          <cell r="BD115">
            <v>270</v>
          </cell>
          <cell r="BE115">
            <v>270</v>
          </cell>
          <cell r="BF115">
            <v>0.94782608695652171</v>
          </cell>
          <cell r="BG115">
            <v>-195</v>
          </cell>
          <cell r="BH115">
            <v>-0.72222222222222221</v>
          </cell>
          <cell r="BI115">
            <v>6.3949522510231924E-3</v>
          </cell>
          <cell r="BJ115">
            <v>2.4241335966959956E-2</v>
          </cell>
          <cell r="BK115">
            <v>18</v>
          </cell>
          <cell r="BL115">
            <v>12</v>
          </cell>
          <cell r="BM115">
            <v>-195</v>
          </cell>
          <cell r="BN115">
            <v>-0.72222222222222221</v>
          </cell>
          <cell r="BO115">
            <v>1.1814744801512287E-2</v>
          </cell>
          <cell r="BP115">
            <v>3.6295200967872025E-2</v>
          </cell>
          <cell r="BQ115">
            <v>17</v>
          </cell>
          <cell r="BR115">
            <v>10</v>
          </cell>
        </row>
        <row r="116">
          <cell r="BA116">
            <v>1155</v>
          </cell>
          <cell r="BB116">
            <v>372</v>
          </cell>
          <cell r="BC116">
            <v>0.32207792207792207</v>
          </cell>
          <cell r="BD116">
            <v>623</v>
          </cell>
          <cell r="BE116">
            <v>376</v>
          </cell>
          <cell r="BF116">
            <v>0.82887700534759357</v>
          </cell>
          <cell r="BG116">
            <v>532</v>
          </cell>
          <cell r="BH116">
            <v>0.8539325842696629</v>
          </cell>
          <cell r="BI116">
            <v>9.8482264665757158E-2</v>
          </cell>
          <cell r="BJ116">
            <v>5.593463817561501E-2</v>
          </cell>
          <cell r="BK116">
            <v>4</v>
          </cell>
          <cell r="BL116">
            <v>7</v>
          </cell>
          <cell r="BM116">
            <v>-4</v>
          </cell>
          <cell r="BN116">
            <v>-1.0638297872340425E-2</v>
          </cell>
          <cell r="BO116">
            <v>5.8601134215500943E-2</v>
          </cell>
          <cell r="BP116">
            <v>5.0544428014518084E-2</v>
          </cell>
          <cell r="BQ116">
            <v>7</v>
          </cell>
          <cell r="BR116">
            <v>6</v>
          </cell>
        </row>
        <row r="117">
          <cell r="BA117">
            <v>559</v>
          </cell>
          <cell r="BB117">
            <v>364</v>
          </cell>
          <cell r="BC117">
            <v>0.65116279069767447</v>
          </cell>
          <cell r="BD117">
            <v>1211</v>
          </cell>
          <cell r="BE117">
            <v>432</v>
          </cell>
          <cell r="BF117">
            <v>0.99556541019955658</v>
          </cell>
          <cell r="BG117">
            <v>-652</v>
          </cell>
          <cell r="BH117">
            <v>-0.53839801816680433</v>
          </cell>
          <cell r="BI117">
            <v>4.7663710777626191E-2</v>
          </cell>
          <cell r="BJ117">
            <v>0.10872688094810558</v>
          </cell>
          <cell r="BK117">
            <v>8</v>
          </cell>
          <cell r="BL117">
            <v>8</v>
          </cell>
          <cell r="BM117">
            <v>-68</v>
          </cell>
          <cell r="BN117">
            <v>-0.15740740740740741</v>
          </cell>
          <cell r="BO117">
            <v>5.7340894770006298E-2</v>
          </cell>
          <cell r="BP117">
            <v>5.8072321548595242E-2</v>
          </cell>
          <cell r="BQ117">
            <v>8</v>
          </cell>
          <cell r="BR117">
            <v>7</v>
          </cell>
        </row>
        <row r="118">
          <cell r="BA118">
            <v>1176</v>
          </cell>
          <cell r="BB118">
            <v>59</v>
          </cell>
          <cell r="BC118">
            <v>5.0170068027210885E-2</v>
          </cell>
          <cell r="BD118">
            <v>907</v>
          </cell>
          <cell r="BE118">
            <v>89</v>
          </cell>
          <cell r="BF118">
            <v>0.20551378446115287</v>
          </cell>
          <cell r="BG118">
            <v>269</v>
          </cell>
          <cell r="BH118">
            <v>0.2965821389195149</v>
          </cell>
          <cell r="BI118">
            <v>0.10027285129604366</v>
          </cell>
          <cell r="BJ118">
            <v>8.1432932303824743E-2</v>
          </cell>
          <cell r="BK118">
            <v>3</v>
          </cell>
          <cell r="BL118">
            <v>9</v>
          </cell>
          <cell r="BM118">
            <v>-30</v>
          </cell>
          <cell r="BN118">
            <v>-0.33707865168539325</v>
          </cell>
          <cell r="BO118">
            <v>9.2942659105230002E-3</v>
          </cell>
          <cell r="BP118">
            <v>1.1963973652372631E-2</v>
          </cell>
          <cell r="BQ118">
            <v>18</v>
          </cell>
          <cell r="BR118">
            <v>16</v>
          </cell>
        </row>
        <row r="120">
          <cell r="BA120">
            <v>4939</v>
          </cell>
          <cell r="BB120">
            <v>2398</v>
          </cell>
          <cell r="BC120">
            <v>0.48552338530066813</v>
          </cell>
          <cell r="BD120">
            <v>4513</v>
          </cell>
          <cell r="BE120">
            <v>2794</v>
          </cell>
          <cell r="BF120">
            <v>0.48163560702008323</v>
          </cell>
          <cell r="BG120">
            <v>426</v>
          </cell>
          <cell r="BH120">
            <v>9.4393972966984263E-2</v>
          </cell>
          <cell r="BI120">
            <v>0.42112892223738063</v>
          </cell>
          <cell r="BJ120">
            <v>0.40518944155144548</v>
          </cell>
          <cell r="BM120">
            <v>-396</v>
          </cell>
          <cell r="BN120">
            <v>-0.14173228346456693</v>
          </cell>
          <cell r="BO120">
            <v>0.37775677378701955</v>
          </cell>
          <cell r="BP120">
            <v>0.37558811668234976</v>
          </cell>
        </row>
        <row r="121">
          <cell r="BA121">
            <v>1135</v>
          </cell>
          <cell r="BB121">
            <v>676</v>
          </cell>
          <cell r="BC121">
            <v>0.59559471365638772</v>
          </cell>
          <cell r="BD121">
            <v>1575</v>
          </cell>
          <cell r="BE121">
            <v>1238</v>
          </cell>
          <cell r="BF121">
            <v>0.49939467312348668</v>
          </cell>
          <cell r="BG121">
            <v>-440</v>
          </cell>
          <cell r="BH121">
            <v>-0.27936507936507937</v>
          </cell>
          <cell r="BI121">
            <v>9.6776944065484316E-2</v>
          </cell>
          <cell r="BJ121">
            <v>0.14140779314059976</v>
          </cell>
          <cell r="BK121">
            <v>5</v>
          </cell>
          <cell r="BL121">
            <v>3</v>
          </cell>
          <cell r="BM121">
            <v>-562</v>
          </cell>
          <cell r="BN121">
            <v>-0.45395799676898224</v>
          </cell>
          <cell r="BO121">
            <v>0.10649023314429741</v>
          </cell>
          <cell r="BP121">
            <v>0.1664202177712058</v>
          </cell>
          <cell r="BQ121">
            <v>2</v>
          </cell>
          <cell r="BR121">
            <v>3</v>
          </cell>
        </row>
        <row r="122">
          <cell r="BA122">
            <v>2351</v>
          </cell>
          <cell r="BB122">
            <v>652</v>
          </cell>
          <cell r="BC122">
            <v>0.27732879625691192</v>
          </cell>
          <cell r="BD122">
            <v>1197</v>
          </cell>
          <cell r="BE122">
            <v>572</v>
          </cell>
          <cell r="BF122">
            <v>0.17642276422764228</v>
          </cell>
          <cell r="BG122">
            <v>1154</v>
          </cell>
          <cell r="BH122">
            <v>0.96407685881370087</v>
          </cell>
          <cell r="BI122">
            <v>0.20046043656207366</v>
          </cell>
          <cell r="BJ122">
            <v>0.10746992278685581</v>
          </cell>
          <cell r="BK122">
            <v>1</v>
          </cell>
          <cell r="BL122">
            <v>1</v>
          </cell>
          <cell r="BM122">
            <v>80</v>
          </cell>
          <cell r="BN122">
            <v>0.13986013986013987</v>
          </cell>
          <cell r="BO122">
            <v>0.10270951480781348</v>
          </cell>
          <cell r="BP122">
            <v>7.6892055383788141E-2</v>
          </cell>
          <cell r="BQ122">
            <v>3</v>
          </cell>
          <cell r="BR122">
            <v>8</v>
          </cell>
        </row>
        <row r="123">
          <cell r="BA123">
            <v>1453</v>
          </cell>
          <cell r="BB123">
            <v>1070</v>
          </cell>
          <cell r="BC123">
            <v>0.73640743289745358</v>
          </cell>
          <cell r="BD123">
            <v>1741</v>
          </cell>
          <cell r="BE123">
            <v>984</v>
          </cell>
          <cell r="BF123">
            <v>0.99151943462897529</v>
          </cell>
          <cell r="BG123">
            <v>-288</v>
          </cell>
          <cell r="BH123">
            <v>-0.16542217116599656</v>
          </cell>
          <cell r="BI123">
            <v>0.12389154160982264</v>
          </cell>
          <cell r="BJ123">
            <v>0.15631172562398996</v>
          </cell>
          <cell r="BK123">
            <v>2</v>
          </cell>
          <cell r="BL123">
            <v>4</v>
          </cell>
          <cell r="BM123">
            <v>86</v>
          </cell>
          <cell r="BN123">
            <v>8.7398373983739841E-2</v>
          </cell>
          <cell r="BO123">
            <v>0.16855702583490864</v>
          </cell>
          <cell r="BP123">
            <v>0.13227584352735583</v>
          </cell>
          <cell r="BQ123">
            <v>1</v>
          </cell>
          <cell r="BR123">
            <v>1</v>
          </cell>
        </row>
        <row r="125">
          <cell r="BA125">
            <v>773</v>
          </cell>
          <cell r="BB125">
            <v>769</v>
          </cell>
          <cell r="BC125">
            <v>0.99482535575679176</v>
          </cell>
          <cell r="BD125">
            <v>1013</v>
          </cell>
          <cell r="BE125">
            <v>954</v>
          </cell>
          <cell r="BF125">
            <v>0.69486166007905137</v>
          </cell>
          <cell r="BG125">
            <v>-240</v>
          </cell>
          <cell r="BH125">
            <v>-0.23692003948667326</v>
          </cell>
          <cell r="BI125">
            <v>6.5910641200545697E-2</v>
          </cell>
          <cell r="BJ125">
            <v>9.094990123900161E-2</v>
          </cell>
          <cell r="BM125">
            <v>-185</v>
          </cell>
          <cell r="BN125">
            <v>-0.19392033542976939</v>
          </cell>
          <cell r="BO125">
            <v>0.12114051669817265</v>
          </cell>
          <cell r="BP125">
            <v>0.12824304341981449</v>
          </cell>
        </row>
        <row r="126">
          <cell r="BA126">
            <v>58</v>
          </cell>
          <cell r="BB126">
            <v>58</v>
          </cell>
          <cell r="BC126">
            <v>1</v>
          </cell>
          <cell r="BD126">
            <v>150</v>
          </cell>
          <cell r="BE126">
            <v>147</v>
          </cell>
          <cell r="BF126">
            <v>0.3258426966292135</v>
          </cell>
          <cell r="BG126">
            <v>-92</v>
          </cell>
          <cell r="BH126">
            <v>-0.61333333333333329</v>
          </cell>
          <cell r="BI126">
            <v>4.9454297407912689E-3</v>
          </cell>
          <cell r="BJ126">
            <v>1.3467408870533309E-2</v>
          </cell>
          <cell r="BK126">
            <v>19</v>
          </cell>
          <cell r="BL126">
            <v>10</v>
          </cell>
          <cell r="BM126">
            <v>-89</v>
          </cell>
          <cell r="BN126">
            <v>-0.60544217687074831</v>
          </cell>
          <cell r="BO126">
            <v>9.1367359798361688E-3</v>
          </cell>
          <cell r="BP126">
            <v>1.9760720526952547E-2</v>
          </cell>
          <cell r="BQ126">
            <v>19</v>
          </cell>
          <cell r="BR126">
            <v>13</v>
          </cell>
        </row>
        <row r="127">
          <cell r="BA127">
            <v>529</v>
          </cell>
          <cell r="BB127">
            <v>525</v>
          </cell>
          <cell r="BC127">
            <v>0.99243856332703217</v>
          </cell>
          <cell r="BD127">
            <v>578</v>
          </cell>
          <cell r="BE127">
            <v>578</v>
          </cell>
          <cell r="BF127">
            <v>0.85865724381625441</v>
          </cell>
          <cell r="BG127">
            <v>-49</v>
          </cell>
          <cell r="BH127">
            <v>-8.4775086505190306E-2</v>
          </cell>
          <cell r="BI127">
            <v>4.5105729877216914E-2</v>
          </cell>
          <cell r="BJ127">
            <v>5.189441551445502E-2</v>
          </cell>
          <cell r="BK127">
            <v>9</v>
          </cell>
          <cell r="BL127">
            <v>6</v>
          </cell>
          <cell r="BM127">
            <v>-53</v>
          </cell>
          <cell r="BN127">
            <v>-9.1695501730103809E-2</v>
          </cell>
          <cell r="BO127">
            <v>8.270321361058601E-2</v>
          </cell>
          <cell r="BP127">
            <v>7.7698615405296406E-2</v>
          </cell>
          <cell r="BQ127">
            <v>6</v>
          </cell>
          <cell r="BR127">
            <v>4</v>
          </cell>
        </row>
        <row r="128">
          <cell r="BA128">
            <v>186</v>
          </cell>
          <cell r="BB128">
            <v>186</v>
          </cell>
          <cell r="BC128">
            <v>1</v>
          </cell>
          <cell r="BD128">
            <v>285</v>
          </cell>
          <cell r="BE128">
            <v>229</v>
          </cell>
          <cell r="BF128">
            <v>0.80758017492711365</v>
          </cell>
          <cell r="BG128">
            <v>-99</v>
          </cell>
          <cell r="BH128">
            <v>-0.3473684210526316</v>
          </cell>
          <cell r="BI128">
            <v>1.5859481582537516E-2</v>
          </cell>
          <cell r="BJ128">
            <v>2.5588076854013288E-2</v>
          </cell>
          <cell r="BK128">
            <v>13</v>
          </cell>
          <cell r="BL128">
            <v>11</v>
          </cell>
          <cell r="BM128">
            <v>-43</v>
          </cell>
          <cell r="BN128">
            <v>-0.18777292576419213</v>
          </cell>
          <cell r="BO128">
            <v>2.9300567107750471E-2</v>
          </cell>
          <cell r="BP128">
            <v>3.0783707487565534E-2</v>
          </cell>
          <cell r="BQ128">
            <v>11</v>
          </cell>
          <cell r="BR128">
            <v>9</v>
          </cell>
        </row>
        <row r="130">
          <cell r="BA130">
            <v>316</v>
          </cell>
          <cell r="BB130">
            <v>316</v>
          </cell>
          <cell r="BC130">
            <v>1</v>
          </cell>
          <cell r="BI130">
            <v>2.6944065484311049E-2</v>
          </cell>
          <cell r="BO130">
            <v>4.9779458097038438E-2</v>
          </cell>
        </row>
        <row r="131">
          <cell r="BA131">
            <v>11</v>
          </cell>
          <cell r="BB131">
            <v>11</v>
          </cell>
          <cell r="BC131">
            <v>1</v>
          </cell>
          <cell r="BI131">
            <v>9.3792633015006826E-4</v>
          </cell>
          <cell r="BK131">
            <v>24</v>
          </cell>
          <cell r="BO131">
            <v>1.7328292375551355E-3</v>
          </cell>
          <cell r="BQ131">
            <v>24</v>
          </cell>
        </row>
        <row r="132">
          <cell r="BA132">
            <v>5</v>
          </cell>
          <cell r="BB132">
            <v>5</v>
          </cell>
          <cell r="BC132">
            <v>1</v>
          </cell>
          <cell r="BI132">
            <v>4.2633015006821284E-4</v>
          </cell>
          <cell r="BO132">
            <v>7.8764965343415246E-4</v>
          </cell>
        </row>
        <row r="133">
          <cell r="BA133">
            <v>0</v>
          </cell>
          <cell r="BB133">
            <v>0</v>
          </cell>
          <cell r="BO133">
            <v>0</v>
          </cell>
        </row>
        <row r="134">
          <cell r="BA134">
            <v>111</v>
          </cell>
          <cell r="BB134">
            <v>111</v>
          </cell>
          <cell r="BC134">
            <v>1</v>
          </cell>
          <cell r="BD134">
            <v>109</v>
          </cell>
          <cell r="BE134">
            <v>109</v>
          </cell>
          <cell r="BF134">
            <v>1</v>
          </cell>
          <cell r="BG134">
            <v>2</v>
          </cell>
          <cell r="BH134">
            <v>1.834862385321101E-2</v>
          </cell>
          <cell r="BI134">
            <v>9.464529331514324E-3</v>
          </cell>
          <cell r="BJ134">
            <v>9.7863171125875375E-3</v>
          </cell>
          <cell r="BK134">
            <v>15</v>
          </cell>
          <cell r="BL134">
            <v>17</v>
          </cell>
          <cell r="BM134">
            <v>2</v>
          </cell>
          <cell r="BN134">
            <v>1.834862385321101E-2</v>
          </cell>
          <cell r="BO134">
            <v>1.7485822306238186E-2</v>
          </cell>
          <cell r="BP134">
            <v>1.4652507057400187E-2</v>
          </cell>
          <cell r="BQ134">
            <v>14</v>
          </cell>
          <cell r="BR134">
            <v>17</v>
          </cell>
        </row>
        <row r="135">
          <cell r="BA135">
            <v>194</v>
          </cell>
          <cell r="BB135">
            <v>194</v>
          </cell>
          <cell r="BC135">
            <v>1</v>
          </cell>
          <cell r="BD135">
            <v>133</v>
          </cell>
          <cell r="BE135">
            <v>131</v>
          </cell>
          <cell r="BF135">
            <v>0.9826086956521739</v>
          </cell>
          <cell r="BG135">
            <v>61</v>
          </cell>
          <cell r="BH135">
            <v>0.45864661654135336</v>
          </cell>
          <cell r="BI135">
            <v>1.6541609822646658E-2</v>
          </cell>
          <cell r="BJ135">
            <v>1.1941102531872867E-2</v>
          </cell>
          <cell r="BK135">
            <v>12</v>
          </cell>
          <cell r="BL135">
            <v>15</v>
          </cell>
          <cell r="BM135">
            <v>63</v>
          </cell>
          <cell r="BN135">
            <v>0.48091603053435117</v>
          </cell>
          <cell r="BO135">
            <v>3.0560806553245116E-2</v>
          </cell>
          <cell r="BP135">
            <v>1.7609893802930501E-2</v>
          </cell>
          <cell r="BQ135">
            <v>10</v>
          </cell>
          <cell r="BR135">
            <v>14</v>
          </cell>
        </row>
        <row r="137">
          <cell r="BA137">
            <v>661</v>
          </cell>
          <cell r="BB137">
            <v>445</v>
          </cell>
          <cell r="BC137">
            <v>0.67322239031770048</v>
          </cell>
          <cell r="BI137">
            <v>5.6360845839017737E-2</v>
          </cell>
          <cell r="BO137">
            <v>7.0100819155639565E-2</v>
          </cell>
        </row>
        <row r="138">
          <cell r="BA138">
            <v>26</v>
          </cell>
          <cell r="BB138">
            <v>26</v>
          </cell>
          <cell r="BC138">
            <v>1</v>
          </cell>
          <cell r="BI138">
            <v>2.2169167803547068E-3</v>
          </cell>
          <cell r="BK138">
            <v>22</v>
          </cell>
          <cell r="BO138">
            <v>4.0957781978575927E-3</v>
          </cell>
          <cell r="BQ138">
            <v>22</v>
          </cell>
        </row>
        <row r="139">
          <cell r="BA139">
            <v>0</v>
          </cell>
          <cell r="BB139">
            <v>0</v>
          </cell>
          <cell r="BO139">
            <v>0</v>
          </cell>
        </row>
        <row r="140">
          <cell r="BA140">
            <v>0</v>
          </cell>
          <cell r="BB140">
            <v>0</v>
          </cell>
          <cell r="BO140">
            <v>0</v>
          </cell>
        </row>
        <row r="141">
          <cell r="BA141">
            <v>130</v>
          </cell>
          <cell r="BB141">
            <v>130</v>
          </cell>
          <cell r="BC141">
            <v>1</v>
          </cell>
          <cell r="BD141">
            <v>196</v>
          </cell>
          <cell r="BE141">
            <v>196</v>
          </cell>
          <cell r="BF141">
            <v>1</v>
          </cell>
          <cell r="BG141">
            <v>-66</v>
          </cell>
          <cell r="BH141">
            <v>-0.33673469387755101</v>
          </cell>
          <cell r="BI141">
            <v>1.1084583901773533E-2</v>
          </cell>
          <cell r="BJ141">
            <v>1.7597414257496856E-2</v>
          </cell>
          <cell r="BK141">
            <v>14</v>
          </cell>
          <cell r="BL141">
            <v>16</v>
          </cell>
          <cell r="BM141">
            <v>-66</v>
          </cell>
          <cell r="BN141">
            <v>-0.33673469387755101</v>
          </cell>
          <cell r="BO141">
            <v>2.0478890989287964E-2</v>
          </cell>
          <cell r="BP141">
            <v>2.6347627369270064E-2</v>
          </cell>
          <cell r="BQ141">
            <v>13</v>
          </cell>
          <cell r="BR141">
            <v>15</v>
          </cell>
        </row>
        <row r="142">
          <cell r="BA142">
            <v>43</v>
          </cell>
          <cell r="BB142">
            <v>35</v>
          </cell>
          <cell r="BC142">
            <v>0.81395348837209303</v>
          </cell>
          <cell r="BI142">
            <v>3.6664392905866303E-3</v>
          </cell>
          <cell r="BK142">
            <v>20</v>
          </cell>
          <cell r="BO142">
            <v>5.5135475740390677E-3</v>
          </cell>
          <cell r="BQ142">
            <v>21</v>
          </cell>
        </row>
        <row r="143">
          <cell r="BA143">
            <v>0</v>
          </cell>
          <cell r="BB143">
            <v>0</v>
          </cell>
          <cell r="BD143">
            <v>0</v>
          </cell>
          <cell r="BE143">
            <v>0</v>
          </cell>
          <cell r="BJ143">
            <v>0</v>
          </cell>
          <cell r="BO143">
            <v>0</v>
          </cell>
        </row>
        <row r="144">
          <cell r="BA144">
            <v>2</v>
          </cell>
          <cell r="BB144">
            <v>2</v>
          </cell>
          <cell r="BC144">
            <v>1</v>
          </cell>
          <cell r="BI144">
            <v>1.7053206002728513E-4</v>
          </cell>
          <cell r="BO144">
            <v>3.15059861373661E-4</v>
          </cell>
        </row>
        <row r="145">
          <cell r="BA145">
            <v>379</v>
          </cell>
          <cell r="BB145">
            <v>171</v>
          </cell>
          <cell r="BC145">
            <v>0.45118733509234826</v>
          </cell>
          <cell r="BD145">
            <v>263</v>
          </cell>
          <cell r="BE145">
            <v>235</v>
          </cell>
          <cell r="BF145">
            <v>0.68325791855203621</v>
          </cell>
          <cell r="BG145">
            <v>116</v>
          </cell>
          <cell r="BH145">
            <v>0.44106463878326996</v>
          </cell>
          <cell r="BI145">
            <v>3.2315825375170533E-2</v>
          </cell>
          <cell r="BJ145">
            <v>2.3612856886335069E-2</v>
          </cell>
          <cell r="BK145">
            <v>10</v>
          </cell>
          <cell r="BL145">
            <v>13</v>
          </cell>
          <cell r="BM145">
            <v>-64</v>
          </cell>
          <cell r="BN145">
            <v>-0.2723404255319149</v>
          </cell>
          <cell r="BO145">
            <v>2.6937618147448016E-2</v>
          </cell>
          <cell r="BP145">
            <v>3.1590267509073802E-2</v>
          </cell>
          <cell r="BQ145">
            <v>12</v>
          </cell>
          <cell r="BR145">
            <v>11</v>
          </cell>
        </row>
        <row r="146">
          <cell r="BA146">
            <v>83</v>
          </cell>
          <cell r="BB146">
            <v>83</v>
          </cell>
          <cell r="BC146">
            <v>1</v>
          </cell>
          <cell r="BI146">
            <v>7.0770804911323331E-3</v>
          </cell>
          <cell r="BK146">
            <v>17</v>
          </cell>
          <cell r="BO146">
            <v>1.3074984247006932E-2</v>
          </cell>
          <cell r="BQ146">
            <v>16</v>
          </cell>
        </row>
        <row r="147">
          <cell r="BA147">
            <v>21</v>
          </cell>
          <cell r="BB147">
            <v>21</v>
          </cell>
          <cell r="BC147">
            <v>1</v>
          </cell>
          <cell r="BD147">
            <v>38</v>
          </cell>
          <cell r="BE147">
            <v>38</v>
          </cell>
          <cell r="BF147">
            <v>1</v>
          </cell>
          <cell r="BG147">
            <v>-17</v>
          </cell>
          <cell r="BH147">
            <v>-0.44736842105263158</v>
          </cell>
          <cell r="BI147">
            <v>1.7905866302864938E-3</v>
          </cell>
          <cell r="BJ147">
            <v>3.4117435805351049E-3</v>
          </cell>
          <cell r="BM147">
            <v>-17</v>
          </cell>
          <cell r="BN147">
            <v>-0.44736842105263158</v>
          </cell>
          <cell r="BO147">
            <v>3.3081285444234404E-3</v>
          </cell>
          <cell r="BP147">
            <v>5.1082134695523591E-3</v>
          </cell>
        </row>
        <row r="149">
          <cell r="BA149">
            <v>460</v>
          </cell>
          <cell r="BB149">
            <v>361</v>
          </cell>
          <cell r="BC149">
            <v>0.7847826086956522</v>
          </cell>
          <cell r="BI149">
            <v>3.9222373806275579E-2</v>
          </cell>
          <cell r="BO149">
            <v>5.6868304977945809E-2</v>
          </cell>
        </row>
        <row r="150">
          <cell r="BA150">
            <v>42</v>
          </cell>
          <cell r="BB150">
            <v>42</v>
          </cell>
          <cell r="BC150">
            <v>1</v>
          </cell>
          <cell r="BI150">
            <v>3.5811732605729877E-3</v>
          </cell>
          <cell r="BK150">
            <v>21</v>
          </cell>
          <cell r="BO150">
            <v>6.6162570888468808E-3</v>
          </cell>
          <cell r="BQ150">
            <v>20</v>
          </cell>
        </row>
        <row r="151">
          <cell r="BA151">
            <v>21</v>
          </cell>
          <cell r="BB151">
            <v>19</v>
          </cell>
          <cell r="BC151">
            <v>0.90476190476190477</v>
          </cell>
          <cell r="BD151">
            <v>25</v>
          </cell>
          <cell r="BE151">
            <v>25</v>
          </cell>
          <cell r="BF151">
            <v>1</v>
          </cell>
          <cell r="BG151">
            <v>-4</v>
          </cell>
          <cell r="BH151">
            <v>-0.16</v>
          </cell>
          <cell r="BI151">
            <v>1.7905866302864938E-3</v>
          </cell>
          <cell r="BJ151">
            <v>2.2445681450888851E-3</v>
          </cell>
          <cell r="BK151">
            <v>23</v>
          </cell>
          <cell r="BL151">
            <v>18</v>
          </cell>
          <cell r="BM151">
            <v>-6</v>
          </cell>
          <cell r="BN151">
            <v>-0.24</v>
          </cell>
          <cell r="BO151">
            <v>2.9930686830497793E-3</v>
          </cell>
          <cell r="BP151">
            <v>3.360666756284447E-3</v>
          </cell>
          <cell r="BQ151">
            <v>23</v>
          </cell>
          <cell r="BR151">
            <v>18</v>
          </cell>
        </row>
        <row r="152">
          <cell r="BA152">
            <v>100</v>
          </cell>
          <cell r="BB152">
            <v>86</v>
          </cell>
          <cell r="BC152">
            <v>0.86</v>
          </cell>
          <cell r="BD152">
            <v>120</v>
          </cell>
          <cell r="BE152">
            <v>120</v>
          </cell>
          <cell r="BF152">
            <v>0.76331360946745563</v>
          </cell>
          <cell r="BG152">
            <v>-20</v>
          </cell>
          <cell r="BH152">
            <v>-0.16666666666666666</v>
          </cell>
          <cell r="BI152">
            <v>8.5266030013642566E-3</v>
          </cell>
          <cell r="BJ152">
            <v>1.0773927096426647E-2</v>
          </cell>
          <cell r="BK152">
            <v>16</v>
          </cell>
          <cell r="BL152">
            <v>14</v>
          </cell>
          <cell r="BM152">
            <v>-34</v>
          </cell>
          <cell r="BN152">
            <v>-0.28333333333333333</v>
          </cell>
          <cell r="BO152">
            <v>1.3547574039067423E-2</v>
          </cell>
          <cell r="BP152">
            <v>1.6131200430165346E-2</v>
          </cell>
          <cell r="BQ152">
            <v>15</v>
          </cell>
          <cell r="BR152">
            <v>12</v>
          </cell>
        </row>
        <row r="153">
          <cell r="BA153">
            <v>297</v>
          </cell>
          <cell r="BB153">
            <v>214</v>
          </cell>
          <cell r="BC153">
            <v>0.72053872053872059</v>
          </cell>
          <cell r="BI153">
            <v>2.5324010914051842E-2</v>
          </cell>
          <cell r="BK153">
            <v>11</v>
          </cell>
          <cell r="BO153">
            <v>3.3711405166981727E-2</v>
          </cell>
          <cell r="BQ153">
            <v>9</v>
          </cell>
        </row>
        <row r="154">
          <cell r="BA154">
            <v>100</v>
          </cell>
          <cell r="BB154">
            <v>28</v>
          </cell>
          <cell r="BC154">
            <v>0.28000000000000003</v>
          </cell>
          <cell r="BD154">
            <v>55</v>
          </cell>
          <cell r="BE154">
            <v>36</v>
          </cell>
          <cell r="BF154">
            <v>0.88235294117647056</v>
          </cell>
          <cell r="BG154">
            <v>45</v>
          </cell>
          <cell r="BH154">
            <v>0.81818181818181823</v>
          </cell>
          <cell r="BI154">
            <v>8.5266030013642566E-3</v>
          </cell>
          <cell r="BJ154">
            <v>4.9380499191955468E-3</v>
          </cell>
          <cell r="BO154">
            <v>4.4108380592312538E-3</v>
          </cell>
          <cell r="BP154">
            <v>4.8393601290496035E-3</v>
          </cell>
        </row>
        <row r="157">
          <cell r="C157" t="str">
            <v>PREPARED BY MD DEPARTMENT OF PLANNING.  PLANNING DATA SERVICES.  SEPTEMBER 2023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Garret, Kent, Somerset, Talbot and Worcester Counties</v>
          </cell>
        </row>
        <row r="167">
          <cell r="C167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81"/>
  <sheetViews>
    <sheetView tabSelected="1" workbookViewId="0">
      <selection sqref="A1:S81"/>
    </sheetView>
  </sheetViews>
  <sheetFormatPr defaultRowHeight="12.75" x14ac:dyDescent="0.2"/>
  <cols>
    <col min="1" max="1" width="42.140625" style="3" bestFit="1" customWidth="1"/>
    <col min="2" max="3" width="9.85546875" style="3" bestFit="1" customWidth="1"/>
    <col min="4" max="4" width="10.7109375" style="60" bestFit="1" customWidth="1"/>
    <col min="5" max="6" width="9.85546875" style="3" bestFit="1" customWidth="1"/>
    <col min="7" max="7" width="10.7109375" style="60" bestFit="1" customWidth="1"/>
    <col min="8" max="8" width="9.140625" style="3"/>
    <col min="9" max="9" width="10.7109375" style="27" bestFit="1" customWidth="1"/>
    <col min="10" max="11" width="10.28515625" style="27" bestFit="1" customWidth="1"/>
    <col min="12" max="13" width="9.140625" style="3"/>
    <col min="14" max="14" width="10" style="3" bestFit="1" customWidth="1"/>
    <col min="15" max="15" width="10.7109375" style="27" bestFit="1" customWidth="1"/>
    <col min="16" max="17" width="10.28515625" style="27" bestFit="1" customWidth="1"/>
    <col min="18" max="16384" width="9.140625" style="3"/>
  </cols>
  <sheetData>
    <row r="1" spans="1:19" ht="14.25" x14ac:dyDescent="0.2">
      <c r="A1" s="4" t="s">
        <v>48</v>
      </c>
      <c r="B1" s="1"/>
      <c r="C1" s="1"/>
      <c r="D1" s="56"/>
      <c r="E1" s="1"/>
      <c r="F1" s="1"/>
      <c r="G1" s="56"/>
      <c r="H1" s="1"/>
      <c r="I1" s="26"/>
      <c r="J1" s="26"/>
      <c r="K1" s="26"/>
      <c r="L1" s="1"/>
      <c r="M1" s="1"/>
      <c r="N1" s="1"/>
      <c r="O1" s="26"/>
      <c r="P1" s="34"/>
      <c r="Q1" s="26"/>
      <c r="R1" s="1"/>
      <c r="S1" s="1"/>
    </row>
    <row r="2" spans="1:19" ht="18" x14ac:dyDescent="0.25">
      <c r="A2" s="5" t="str">
        <f>[1]juL23!$AZ$87</f>
        <v>NEW HOUSING UNITS AUTHORIZED FOR CONSTRUCTION YEAR TO DATE JULY 2023 AND 2021</v>
      </c>
      <c r="B2" s="1"/>
      <c r="C2" s="1"/>
      <c r="D2" s="56"/>
      <c r="E2" s="1"/>
      <c r="F2" s="1"/>
      <c r="G2" s="56"/>
      <c r="H2" s="1"/>
      <c r="I2" s="26"/>
      <c r="J2" s="26"/>
      <c r="K2" s="26"/>
      <c r="L2" s="1"/>
      <c r="M2" s="1"/>
      <c r="N2" s="1"/>
      <c r="O2" s="26"/>
      <c r="P2" s="34"/>
      <c r="Q2" s="26"/>
      <c r="R2" s="1"/>
      <c r="S2" s="1"/>
    </row>
    <row r="3" spans="1:19" ht="15" thickBot="1" x14ac:dyDescent="0.25">
      <c r="A3" s="4"/>
      <c r="B3" s="1"/>
      <c r="C3" s="1"/>
      <c r="D3" s="56"/>
      <c r="E3" s="1"/>
      <c r="F3" s="1"/>
      <c r="G3" s="56"/>
      <c r="H3" s="1"/>
      <c r="I3" s="26"/>
      <c r="J3" s="26"/>
      <c r="K3" s="26"/>
      <c r="L3" s="1"/>
      <c r="M3" s="1"/>
      <c r="N3" s="1"/>
      <c r="O3" s="26"/>
      <c r="P3" s="34"/>
      <c r="Q3" s="26"/>
      <c r="R3" s="1"/>
      <c r="S3" s="1"/>
    </row>
    <row r="4" spans="1:19" ht="15" customHeight="1" thickTop="1" x14ac:dyDescent="0.2">
      <c r="A4" s="112" t="s">
        <v>0</v>
      </c>
      <c r="B4" s="86" t="str">
        <f>[1]juL23!$BV$90</f>
        <v>YEAR TO DATE JUNE</v>
      </c>
      <c r="C4" s="87"/>
      <c r="D4" s="87"/>
      <c r="E4" s="87"/>
      <c r="F4" s="87"/>
      <c r="G4" s="87"/>
      <c r="H4" s="86" t="s">
        <v>49</v>
      </c>
      <c r="I4" s="87"/>
      <c r="J4" s="87"/>
      <c r="K4" s="87"/>
      <c r="L4" s="87"/>
      <c r="M4" s="90"/>
      <c r="N4" s="87" t="s">
        <v>50</v>
      </c>
      <c r="O4" s="87"/>
      <c r="P4" s="87"/>
      <c r="Q4" s="87"/>
      <c r="R4" s="87"/>
      <c r="S4" s="95"/>
    </row>
    <row r="5" spans="1:19" ht="15" customHeight="1" x14ac:dyDescent="0.2">
      <c r="A5" s="113"/>
      <c r="B5" s="88"/>
      <c r="C5" s="89"/>
      <c r="D5" s="89"/>
      <c r="E5" s="89"/>
      <c r="F5" s="89"/>
      <c r="G5" s="89"/>
      <c r="H5" s="88"/>
      <c r="I5" s="89"/>
      <c r="J5" s="89"/>
      <c r="K5" s="89"/>
      <c r="L5" s="89"/>
      <c r="M5" s="91"/>
      <c r="N5" s="89"/>
      <c r="O5" s="89"/>
      <c r="P5" s="89"/>
      <c r="Q5" s="89"/>
      <c r="R5" s="89"/>
      <c r="S5" s="96"/>
    </row>
    <row r="6" spans="1:19" ht="14.25" customHeight="1" thickBot="1" x14ac:dyDescent="0.25">
      <c r="A6" s="113"/>
      <c r="B6" s="88"/>
      <c r="C6" s="89"/>
      <c r="D6" s="89"/>
      <c r="E6" s="89"/>
      <c r="F6" s="89"/>
      <c r="G6" s="89"/>
      <c r="H6" s="88"/>
      <c r="I6" s="89"/>
      <c r="J6" s="89"/>
      <c r="K6" s="89"/>
      <c r="L6" s="89"/>
      <c r="M6" s="91"/>
      <c r="N6" s="89"/>
      <c r="O6" s="89"/>
      <c r="P6" s="89"/>
      <c r="Q6" s="89"/>
      <c r="R6" s="89"/>
      <c r="S6" s="96"/>
    </row>
    <row r="7" spans="1:19" ht="14.25" customHeight="1" x14ac:dyDescent="0.2">
      <c r="A7" s="113"/>
      <c r="B7" s="98" t="str">
        <f>[1]juL23!BV93</f>
        <v>2023</v>
      </c>
      <c r="C7" s="98"/>
      <c r="D7" s="99"/>
      <c r="E7" s="98" t="s">
        <v>59</v>
      </c>
      <c r="F7" s="98"/>
      <c r="G7" s="98"/>
      <c r="H7" s="88"/>
      <c r="I7" s="89"/>
      <c r="J7" s="89"/>
      <c r="K7" s="89"/>
      <c r="L7" s="89"/>
      <c r="M7" s="91"/>
      <c r="N7" s="89"/>
      <c r="O7" s="89"/>
      <c r="P7" s="89"/>
      <c r="Q7" s="89"/>
      <c r="R7" s="89"/>
      <c r="S7" s="96"/>
    </row>
    <row r="8" spans="1:19" ht="12.75" customHeight="1" thickBot="1" x14ac:dyDescent="0.25">
      <c r="A8" s="113"/>
      <c r="B8" s="100"/>
      <c r="C8" s="100"/>
      <c r="D8" s="101"/>
      <c r="E8" s="100"/>
      <c r="F8" s="100"/>
      <c r="G8" s="100"/>
      <c r="H8" s="92"/>
      <c r="I8" s="93"/>
      <c r="J8" s="93"/>
      <c r="K8" s="93"/>
      <c r="L8" s="93"/>
      <c r="M8" s="94"/>
      <c r="N8" s="93"/>
      <c r="O8" s="93"/>
      <c r="P8" s="93"/>
      <c r="Q8" s="93"/>
      <c r="R8" s="93"/>
      <c r="S8" s="97"/>
    </row>
    <row r="9" spans="1:19" ht="12.75" customHeight="1" x14ac:dyDescent="0.2">
      <c r="A9" s="113"/>
      <c r="B9" s="106" t="s">
        <v>51</v>
      </c>
      <c r="C9" s="108" t="s">
        <v>52</v>
      </c>
      <c r="D9" s="110" t="s">
        <v>53</v>
      </c>
      <c r="E9" s="106" t="s">
        <v>51</v>
      </c>
      <c r="F9" s="108" t="s">
        <v>52</v>
      </c>
      <c r="G9" s="115" t="s">
        <v>53</v>
      </c>
      <c r="H9" s="117" t="s">
        <v>54</v>
      </c>
      <c r="I9" s="82"/>
      <c r="J9" s="82" t="s">
        <v>55</v>
      </c>
      <c r="K9" s="82"/>
      <c r="L9" s="82" t="s">
        <v>56</v>
      </c>
      <c r="M9" s="119"/>
      <c r="N9" s="121" t="s">
        <v>54</v>
      </c>
      <c r="O9" s="82"/>
      <c r="P9" s="82" t="s">
        <v>55</v>
      </c>
      <c r="Q9" s="82"/>
      <c r="R9" s="82" t="s">
        <v>56</v>
      </c>
      <c r="S9" s="84"/>
    </row>
    <row r="10" spans="1:19" ht="12.75" customHeight="1" x14ac:dyDescent="0.2">
      <c r="A10" s="113"/>
      <c r="B10" s="106"/>
      <c r="C10" s="108"/>
      <c r="D10" s="110"/>
      <c r="E10" s="106"/>
      <c r="F10" s="108"/>
      <c r="G10" s="115"/>
      <c r="H10" s="118"/>
      <c r="I10" s="83"/>
      <c r="J10" s="83"/>
      <c r="K10" s="83"/>
      <c r="L10" s="83"/>
      <c r="M10" s="120"/>
      <c r="N10" s="122"/>
      <c r="O10" s="83"/>
      <c r="P10" s="83"/>
      <c r="Q10" s="83"/>
      <c r="R10" s="83"/>
      <c r="S10" s="85"/>
    </row>
    <row r="11" spans="1:19" ht="12.75" customHeight="1" x14ac:dyDescent="0.2">
      <c r="A11" s="113"/>
      <c r="B11" s="106"/>
      <c r="C11" s="108"/>
      <c r="D11" s="110"/>
      <c r="E11" s="106"/>
      <c r="F11" s="108"/>
      <c r="G11" s="115"/>
      <c r="H11" s="102" t="s">
        <v>57</v>
      </c>
      <c r="I11" s="104" t="s">
        <v>58</v>
      </c>
      <c r="J11" s="104">
        <f>[1]juL23!CD97</f>
        <v>2023</v>
      </c>
      <c r="K11" s="104">
        <v>2021</v>
      </c>
      <c r="L11" s="104">
        <f>[1]juL23!CF97</f>
        <v>2023</v>
      </c>
      <c r="M11" s="104">
        <v>2021</v>
      </c>
      <c r="N11" s="102" t="s">
        <v>57</v>
      </c>
      <c r="O11" s="104" t="s">
        <v>58</v>
      </c>
      <c r="P11" s="104">
        <f>[1]juL23!CJ97</f>
        <v>2023</v>
      </c>
      <c r="Q11" s="104">
        <v>2021</v>
      </c>
      <c r="R11" s="104">
        <f>[1]juL23!CL97</f>
        <v>2023</v>
      </c>
      <c r="S11" s="104">
        <v>2021</v>
      </c>
    </row>
    <row r="12" spans="1:19" ht="13.5" customHeight="1" thickBot="1" x14ac:dyDescent="0.25">
      <c r="A12" s="114"/>
      <c r="B12" s="107"/>
      <c r="C12" s="109"/>
      <c r="D12" s="111"/>
      <c r="E12" s="107"/>
      <c r="F12" s="109"/>
      <c r="G12" s="116"/>
      <c r="H12" s="103"/>
      <c r="I12" s="105"/>
      <c r="J12" s="105"/>
      <c r="K12" s="105"/>
      <c r="L12" s="105"/>
      <c r="M12" s="105"/>
      <c r="N12" s="103"/>
      <c r="O12" s="105"/>
      <c r="P12" s="105"/>
      <c r="Q12" s="105"/>
      <c r="R12" s="105"/>
      <c r="S12" s="105"/>
    </row>
    <row r="13" spans="1:19" ht="14.25" x14ac:dyDescent="0.2">
      <c r="A13" s="25"/>
      <c r="B13" s="50"/>
      <c r="C13" s="49"/>
      <c r="D13" s="52"/>
      <c r="E13" s="50"/>
      <c r="F13" s="49"/>
      <c r="G13" s="51"/>
      <c r="H13" s="53"/>
      <c r="I13" s="39"/>
      <c r="J13" s="39"/>
      <c r="K13" s="39"/>
      <c r="L13" s="39"/>
      <c r="M13" s="54"/>
      <c r="N13" s="53"/>
      <c r="O13" s="39"/>
      <c r="P13" s="39"/>
      <c r="Q13" s="39"/>
      <c r="R13" s="39"/>
      <c r="S13" s="55"/>
    </row>
    <row r="14" spans="1:19" s="38" customFormat="1" ht="14.25" x14ac:dyDescent="0.2">
      <c r="A14" s="11" t="s">
        <v>1</v>
      </c>
      <c r="B14" s="30">
        <f>[1]juL23!BA100</f>
        <v>11728</v>
      </c>
      <c r="C14" s="12">
        <f>[1]juL23!BB100</f>
        <v>6348</v>
      </c>
      <c r="D14" s="57">
        <f>[1]juL23!BC100</f>
        <v>0.54126875852660306</v>
      </c>
      <c r="E14" s="30">
        <f>[1]juL23!BD100</f>
        <v>11651</v>
      </c>
      <c r="F14" s="12">
        <f>[1]juL23!BE100</f>
        <v>7781</v>
      </c>
      <c r="G14" s="61">
        <f>[1]juL23!BF100</f>
        <v>0.60826150038405735</v>
      </c>
      <c r="H14" s="47">
        <f>[1]juL23!BG100</f>
        <v>77</v>
      </c>
      <c r="I14" s="64">
        <f>[1]juL23!BH100</f>
        <v>6.608874774697451E-3</v>
      </c>
      <c r="J14" s="64">
        <f>[1]juL23!BI100</f>
        <v>1</v>
      </c>
      <c r="K14" s="64">
        <f>[1]juL23!BJ100</f>
        <v>1.0460585383372238</v>
      </c>
      <c r="L14" s="66"/>
      <c r="M14" s="67"/>
      <c r="N14" s="47">
        <f>[1]juL23!BM100</f>
        <v>-1433</v>
      </c>
      <c r="O14" s="64">
        <f>[1]juL23!BN100</f>
        <v>-0.1841665595681789</v>
      </c>
      <c r="P14" s="64">
        <f>[1]juL23!BO100</f>
        <v>1</v>
      </c>
      <c r="Q14" s="65">
        <f>[1]juL23!BP100</f>
        <v>1.0459739212259713</v>
      </c>
      <c r="R14" s="68"/>
      <c r="S14" s="69"/>
    </row>
    <row r="15" spans="1:19" ht="14.25" x14ac:dyDescent="0.2">
      <c r="A15" s="7"/>
      <c r="B15" s="36"/>
      <c r="C15" s="13"/>
      <c r="D15" s="58"/>
      <c r="E15" s="29"/>
      <c r="F15" s="10"/>
      <c r="G15" s="62"/>
      <c r="H15" s="48"/>
      <c r="I15" s="35"/>
      <c r="J15" s="35"/>
      <c r="K15" s="35"/>
      <c r="L15" s="70"/>
      <c r="M15" s="71"/>
      <c r="N15" s="72"/>
      <c r="O15" s="35"/>
      <c r="P15" s="35"/>
      <c r="Q15" s="35"/>
      <c r="R15" s="73"/>
      <c r="S15" s="74"/>
    </row>
    <row r="16" spans="1:19" s="38" customFormat="1" ht="14.25" x14ac:dyDescent="0.2">
      <c r="A16" s="11" t="s">
        <v>2</v>
      </c>
      <c r="B16" s="30">
        <f>[1]juL23!BA102</f>
        <v>11728</v>
      </c>
      <c r="C16" s="12">
        <f>[1]juL23!BB102</f>
        <v>6348</v>
      </c>
      <c r="D16" s="57">
        <f>[1]juL23!BC102</f>
        <v>0.54126875852660306</v>
      </c>
      <c r="E16" s="30">
        <f>[1]juL23!BD102</f>
        <v>11138</v>
      </c>
      <c r="F16" s="12">
        <f>[1]juL23!BE102</f>
        <v>7439</v>
      </c>
      <c r="G16" s="61">
        <f>[1]juL23!BF102</f>
        <v>0.60463507436873054</v>
      </c>
      <c r="H16" s="47">
        <f>[1]juL23!BG102</f>
        <v>590</v>
      </c>
      <c r="I16" s="64">
        <f>[1]juL23!BH102</f>
        <v>5.2971808224097687E-2</v>
      </c>
      <c r="J16" s="64">
        <f>[1]juL23!BI102</f>
        <v>1</v>
      </c>
      <c r="K16" s="64">
        <f>[1]juL23!BJ102</f>
        <v>1</v>
      </c>
      <c r="L16" s="66"/>
      <c r="M16" s="67"/>
      <c r="N16" s="47">
        <f>[1]juL23!BM102</f>
        <v>-1091</v>
      </c>
      <c r="O16" s="64">
        <f>[1]juL23!BN102</f>
        <v>-0.14665949724425326</v>
      </c>
      <c r="P16" s="64">
        <f>[1]juL23!BO102</f>
        <v>1</v>
      </c>
      <c r="Q16" s="64">
        <f>[1]juL23!BP102</f>
        <v>1</v>
      </c>
      <c r="R16" s="68"/>
      <c r="S16" s="69"/>
    </row>
    <row r="17" spans="1:19" ht="14.25" x14ac:dyDescent="0.2">
      <c r="A17" s="11"/>
      <c r="B17" s="36"/>
      <c r="C17" s="13"/>
      <c r="D17" s="58"/>
      <c r="E17" s="36"/>
      <c r="F17" s="13"/>
      <c r="G17" s="62"/>
      <c r="H17" s="48"/>
      <c r="I17" s="35"/>
      <c r="J17" s="35"/>
      <c r="K17" s="35"/>
      <c r="L17" s="70"/>
      <c r="M17" s="71"/>
      <c r="N17" s="72"/>
      <c r="O17" s="35"/>
      <c r="P17" s="35"/>
      <c r="Q17" s="35"/>
      <c r="R17" s="73"/>
      <c r="S17" s="74"/>
    </row>
    <row r="18" spans="1:19" s="38" customFormat="1" ht="14.25" x14ac:dyDescent="0.2">
      <c r="A18" s="14" t="s">
        <v>3</v>
      </c>
      <c r="B18" s="30">
        <f>[1]juL23!BA104</f>
        <v>9929</v>
      </c>
      <c r="C18" s="12">
        <f>[1]juL23!BB104</f>
        <v>5759</v>
      </c>
      <c r="D18" s="57">
        <f>[1]juL23!BC104</f>
        <v>0.58001812871386849</v>
      </c>
      <c r="E18" s="30">
        <f>[1]juL23!BD104</f>
        <v>10004</v>
      </c>
      <c r="F18" s="12">
        <f>[1]juL23!BE104</f>
        <v>7142</v>
      </c>
      <c r="G18" s="61">
        <f>[1]juL23!BF104</f>
        <v>0.61511312217194569</v>
      </c>
      <c r="H18" s="47">
        <f>[1]juL23!BG104</f>
        <v>-75</v>
      </c>
      <c r="I18" s="64">
        <f>[1]juL23!BH104</f>
        <v>-7.4970011995201917E-3</v>
      </c>
      <c r="J18" s="64">
        <f>[1]juL23!BI104</f>
        <v>0.84660641200545705</v>
      </c>
      <c r="K18" s="64">
        <f>[1]juL23!BJ104</f>
        <v>0.89818638893876823</v>
      </c>
      <c r="L18" s="66"/>
      <c r="M18" s="67"/>
      <c r="N18" s="47">
        <f>[1]juL23!BM104</f>
        <v>-1383</v>
      </c>
      <c r="O18" s="64">
        <f>[1]juL23!BN104</f>
        <v>-0.1936432371884626</v>
      </c>
      <c r="P18" s="64">
        <f>[1]juL23!BO104</f>
        <v>0.90721487082545682</v>
      </c>
      <c r="Q18" s="64">
        <f>[1]juL23!BP104</f>
        <v>0.96007527893534073</v>
      </c>
      <c r="R18" s="68"/>
      <c r="S18" s="69"/>
    </row>
    <row r="19" spans="1:19" ht="14.25" x14ac:dyDescent="0.2">
      <c r="A19" s="28" t="s">
        <v>4</v>
      </c>
      <c r="B19" s="29">
        <f>[1]juL23!BA105</f>
        <v>5418</v>
      </c>
      <c r="C19" s="10">
        <f>[1]juL23!BB105</f>
        <v>2911</v>
      </c>
      <c r="D19" s="58">
        <f>[1]juL23!BC105</f>
        <v>0.53728313030638608</v>
      </c>
      <c r="E19" s="29">
        <f>[1]juL23!BD105</f>
        <v>4600</v>
      </c>
      <c r="F19" s="10">
        <f>[1]juL23!BE105</f>
        <v>3190</v>
      </c>
      <c r="G19" s="62">
        <f>[1]juL23!BF105</f>
        <v>0.55098789037603568</v>
      </c>
      <c r="H19" s="48">
        <f>[1]juL23!BG105</f>
        <v>818</v>
      </c>
      <c r="I19" s="35">
        <f>[1]juL23!BH105</f>
        <v>0.17782608695652175</v>
      </c>
      <c r="J19" s="35">
        <f>[1]juL23!BI105</f>
        <v>0.46197135061391542</v>
      </c>
      <c r="K19" s="35">
        <f>[1]juL23!BJ105</f>
        <v>0.41300053869635484</v>
      </c>
      <c r="L19" s="70"/>
      <c r="M19" s="77"/>
      <c r="N19" s="48">
        <f>[1]juL23!BM105</f>
        <v>-279</v>
      </c>
      <c r="O19" s="35">
        <f>[1]juL23!BN105</f>
        <v>-8.7460815047021939E-2</v>
      </c>
      <c r="P19" s="35">
        <f>[1]juL23!BO105</f>
        <v>0.45856962822936359</v>
      </c>
      <c r="Q19" s="35">
        <f>[1]juL23!BP105</f>
        <v>0.4288210781018954</v>
      </c>
      <c r="R19" s="73"/>
      <c r="S19" s="74"/>
    </row>
    <row r="20" spans="1:19" ht="14.25" x14ac:dyDescent="0.2">
      <c r="A20" s="28" t="s">
        <v>5</v>
      </c>
      <c r="B20" s="29">
        <f>[1]juL23!BA106</f>
        <v>4206</v>
      </c>
      <c r="C20" s="10">
        <f>[1]juL23!BB106</f>
        <v>2557</v>
      </c>
      <c r="D20" s="58">
        <f>[1]juL23!BC106</f>
        <v>0.60794103661436039</v>
      </c>
      <c r="E20" s="29">
        <f>[1]juL23!BD106</f>
        <v>5151</v>
      </c>
      <c r="F20" s="10">
        <f>[1]juL23!BE106</f>
        <v>3701</v>
      </c>
      <c r="G20" s="62">
        <f>[1]juL23!BF106</f>
        <v>0.68975501113585747</v>
      </c>
      <c r="H20" s="48">
        <f>[1]juL23!BG106</f>
        <v>-945</v>
      </c>
      <c r="I20" s="35">
        <f>[1]juL23!BH106</f>
        <v>-0.18345952242283051</v>
      </c>
      <c r="J20" s="35">
        <f>[1]juL23!BI106</f>
        <v>0.35862892223738063</v>
      </c>
      <c r="K20" s="35">
        <f>[1]juL23!BJ106</f>
        <v>0.46247082061411382</v>
      </c>
      <c r="L20" s="70"/>
      <c r="M20" s="77"/>
      <c r="N20" s="48">
        <f>[1]juL23!BM106</f>
        <v>-1144</v>
      </c>
      <c r="O20" s="35">
        <f>[1]juL23!BN106</f>
        <v>-0.30910564712239935</v>
      </c>
      <c r="P20" s="35">
        <f>[1]juL23!BO106</f>
        <v>0.40280403276622556</v>
      </c>
      <c r="Q20" s="35">
        <f>[1]juL23!BP106</f>
        <v>0.49751310660034953</v>
      </c>
      <c r="R20" s="73"/>
      <c r="S20" s="74"/>
    </row>
    <row r="21" spans="1:19" ht="14.25" x14ac:dyDescent="0.2">
      <c r="A21" s="28" t="s">
        <v>6</v>
      </c>
      <c r="B21" s="29">
        <f>[1]juL23!BA107</f>
        <v>305</v>
      </c>
      <c r="C21" s="10">
        <f>[1]juL23!BB107</f>
        <v>291</v>
      </c>
      <c r="D21" s="58">
        <f>[1]juL23!BC107</f>
        <v>0.95409836065573772</v>
      </c>
      <c r="E21" s="29">
        <f>[1]juL23!BD107</f>
        <v>253</v>
      </c>
      <c r="F21" s="10">
        <f>[1]juL23!BE107</f>
        <v>251</v>
      </c>
      <c r="G21" s="62">
        <f>[1]juL23!BF107</f>
        <v>0.852112676056338</v>
      </c>
      <c r="H21" s="48">
        <f>[1]juL23!BG107</f>
        <v>52</v>
      </c>
      <c r="I21" s="35">
        <f>[1]juL23!BH107</f>
        <v>0.20553359683794467</v>
      </c>
      <c r="J21" s="35">
        <f>[1]juL23!BI107</f>
        <v>2.6006139154160984E-2</v>
      </c>
      <c r="K21" s="35">
        <f>[1]juL23!BJ107</f>
        <v>2.2715029628299514E-2</v>
      </c>
      <c r="L21" s="70"/>
      <c r="M21" s="77"/>
      <c r="N21" s="48">
        <f>[1]juL23!BM107</f>
        <v>40</v>
      </c>
      <c r="O21" s="35">
        <f>[1]juL23!BN107</f>
        <v>0.15936254980079681</v>
      </c>
      <c r="P21" s="35">
        <f>[1]juL23!BO107</f>
        <v>4.5841209829867675E-2</v>
      </c>
      <c r="Q21" s="35">
        <f>[1]juL23!BP107</f>
        <v>3.3741094233095847E-2</v>
      </c>
      <c r="R21" s="73"/>
      <c r="S21" s="74"/>
    </row>
    <row r="22" spans="1:19" s="38" customFormat="1" ht="14.25" x14ac:dyDescent="0.2">
      <c r="A22" s="14" t="s">
        <v>7</v>
      </c>
      <c r="B22" s="30">
        <f>[1]juL23!BA108</f>
        <v>1799</v>
      </c>
      <c r="C22" s="12">
        <f>[1]juL23!BB108</f>
        <v>589</v>
      </c>
      <c r="D22" s="57">
        <f>[1]juL23!BC108</f>
        <v>0.3274041133963313</v>
      </c>
      <c r="E22" s="30">
        <f>[1]juL23!BD108</f>
        <v>1134</v>
      </c>
      <c r="F22" s="12">
        <f>[1]juL23!BE108</f>
        <v>297</v>
      </c>
      <c r="G22" s="61">
        <f>[1]juL23!BF108</f>
        <v>0.37937743190661477</v>
      </c>
      <c r="H22" s="47">
        <f>[1]juL23!BG108</f>
        <v>665</v>
      </c>
      <c r="I22" s="64">
        <f>[1]juL23!BH108</f>
        <v>0.5864197530864198</v>
      </c>
      <c r="J22" s="64">
        <f>[1]juL23!BI108</f>
        <v>0.15339358799454297</v>
      </c>
      <c r="K22" s="64">
        <f>[1]juL23!BJ108</f>
        <v>0.10181361106123182</v>
      </c>
      <c r="L22" s="66"/>
      <c r="M22" s="67"/>
      <c r="N22" s="47">
        <f>[1]juL23!BM108</f>
        <v>292</v>
      </c>
      <c r="O22" s="64">
        <f>[1]juL23!BN108</f>
        <v>0.98316498316498313</v>
      </c>
      <c r="P22" s="64">
        <f>[1]juL23!BO108</f>
        <v>9.2785129174543166E-2</v>
      </c>
      <c r="Q22" s="64">
        <f>[1]juL23!BP108</f>
        <v>3.9924721064659226E-2</v>
      </c>
      <c r="R22" s="68"/>
      <c r="S22" s="69"/>
    </row>
    <row r="23" spans="1:19" ht="14.25" x14ac:dyDescent="0.2">
      <c r="A23" s="28" t="s">
        <v>8</v>
      </c>
      <c r="B23" s="29">
        <f>[1]juL23!BA109</f>
        <v>1176</v>
      </c>
      <c r="C23" s="10">
        <f>[1]juL23!BB109</f>
        <v>59</v>
      </c>
      <c r="D23" s="58">
        <f>[1]juL23!BC109</f>
        <v>5.0170068027210885E-2</v>
      </c>
      <c r="E23" s="29">
        <f>[1]juL23!BD109</f>
        <v>907</v>
      </c>
      <c r="F23" s="10">
        <f>[1]juL23!BE109</f>
        <v>89</v>
      </c>
      <c r="G23" s="62">
        <f>[1]juL23!BF109</f>
        <v>0.20551378446115287</v>
      </c>
      <c r="H23" s="48">
        <f>[1]juL23!BG109</f>
        <v>269</v>
      </c>
      <c r="I23" s="35">
        <f>[1]juL23!BH109</f>
        <v>0.2965821389195149</v>
      </c>
      <c r="J23" s="35">
        <f>[1]juL23!BI109</f>
        <v>0.10027285129604366</v>
      </c>
      <c r="K23" s="35">
        <f>[1]juL23!BJ109</f>
        <v>8.1432932303824743E-2</v>
      </c>
      <c r="L23" s="70"/>
      <c r="M23" s="77"/>
      <c r="N23" s="48">
        <f>[1]juL23!BM109</f>
        <v>-30</v>
      </c>
      <c r="O23" s="35">
        <f>[1]juL23!BN109</f>
        <v>-0.33707865168539325</v>
      </c>
      <c r="P23" s="35">
        <f>[1]juL23!BO109</f>
        <v>9.2942659105230002E-3</v>
      </c>
      <c r="Q23" s="35">
        <f>[1]juL23!BP109</f>
        <v>1.1963973652372631E-2</v>
      </c>
      <c r="R23" s="73"/>
      <c r="S23" s="74"/>
    </row>
    <row r="24" spans="1:19" ht="14.25" x14ac:dyDescent="0.2">
      <c r="A24" s="16" t="s">
        <v>9</v>
      </c>
      <c r="B24" s="29">
        <f>[1]juL23!BA110</f>
        <v>623</v>
      </c>
      <c r="C24" s="10">
        <f>[1]juL23!BB110</f>
        <v>530</v>
      </c>
      <c r="D24" s="58">
        <f>[1]juL23!BC110</f>
        <v>0.8507223113964687</v>
      </c>
      <c r="E24" s="29">
        <f>[1]juL23!BD110</f>
        <v>227</v>
      </c>
      <c r="F24" s="10">
        <f>[1]juL23!BE110</f>
        <v>208</v>
      </c>
      <c r="G24" s="62">
        <f>[1]juL23!BF110</f>
        <v>0.9826086956521739</v>
      </c>
      <c r="H24" s="48">
        <f>[1]juL23!BG110</f>
        <v>396</v>
      </c>
      <c r="I24" s="35">
        <f>[1]juL23!BH110</f>
        <v>1.7444933920704846</v>
      </c>
      <c r="J24" s="35">
        <f>[1]juL23!BI110</f>
        <v>5.3120736698499316E-2</v>
      </c>
      <c r="K24" s="35">
        <f>[1]juL23!BJ110</f>
        <v>2.0380678757407074E-2</v>
      </c>
      <c r="L24" s="70"/>
      <c r="M24" s="77"/>
      <c r="N24" s="48">
        <f>[1]juL23!BM110</f>
        <v>322</v>
      </c>
      <c r="O24" s="35">
        <f>[1]juL23!BN110</f>
        <v>1.5480769230769231</v>
      </c>
      <c r="P24" s="35">
        <f>[1]juL23!BO110</f>
        <v>8.3490863264020165E-2</v>
      </c>
      <c r="Q24" s="35">
        <f>[1]juL23!BP110</f>
        <v>2.7960747412286598E-2</v>
      </c>
      <c r="R24" s="73"/>
      <c r="S24" s="74"/>
    </row>
    <row r="25" spans="1:19" ht="14.25" x14ac:dyDescent="0.2">
      <c r="A25" s="11"/>
      <c r="B25" s="29"/>
      <c r="C25" s="10"/>
      <c r="D25" s="58"/>
      <c r="E25" s="44"/>
      <c r="F25" s="15"/>
      <c r="G25" s="62"/>
      <c r="H25" s="48"/>
      <c r="I25" s="35"/>
      <c r="J25" s="35"/>
      <c r="K25" s="35"/>
      <c r="L25" s="73"/>
      <c r="M25" s="75"/>
      <c r="N25" s="72"/>
      <c r="O25" s="35"/>
      <c r="P25" s="35"/>
      <c r="Q25" s="35"/>
      <c r="R25" s="73"/>
      <c r="S25" s="74"/>
    </row>
    <row r="26" spans="1:19" s="38" customFormat="1" ht="14.25" x14ac:dyDescent="0.2">
      <c r="A26" s="7" t="s">
        <v>10</v>
      </c>
      <c r="B26" s="30">
        <f>[1]juL23!BA112</f>
        <v>4579</v>
      </c>
      <c r="C26" s="12">
        <f>[1]juL23!BB112</f>
        <v>2059</v>
      </c>
      <c r="D26" s="57">
        <f>[1]juL23!BC112</f>
        <v>0.44966149814369949</v>
      </c>
      <c r="E26" s="30">
        <f>[1]juL23!BD112</f>
        <v>4673</v>
      </c>
      <c r="F26" s="12">
        <f>[1]juL23!BE112</f>
        <v>2801</v>
      </c>
      <c r="G26" s="61">
        <f>[1]juL23!BF112</f>
        <v>0.70138545274616526</v>
      </c>
      <c r="H26" s="47">
        <f>[1]juL23!BG112</f>
        <v>-94</v>
      </c>
      <c r="I26" s="64">
        <f>[1]juL23!BH112</f>
        <v>-2.0115557457735928E-2</v>
      </c>
      <c r="J26" s="64">
        <f>[1]juL23!BI112</f>
        <v>0.39043315143246932</v>
      </c>
      <c r="K26" s="64">
        <f>[1]juL23!BJ112</f>
        <v>0.41955467768001437</v>
      </c>
      <c r="L26" s="66"/>
      <c r="M26" s="67"/>
      <c r="N26" s="47">
        <f>[1]juL23!BM112</f>
        <v>-742</v>
      </c>
      <c r="O26" s="64">
        <f>[1]juL23!BN112</f>
        <v>-0.26490539093181009</v>
      </c>
      <c r="P26" s="64">
        <f>[1]juL23!BO112</f>
        <v>0.324354127284184</v>
      </c>
      <c r="Q26" s="64">
        <f>[1]juL23!BP112</f>
        <v>0.37652910337410944</v>
      </c>
      <c r="R26" s="68"/>
      <c r="S26" s="69"/>
    </row>
    <row r="27" spans="1:19" ht="14.25" x14ac:dyDescent="0.2">
      <c r="A27" s="6" t="s">
        <v>11</v>
      </c>
      <c r="B27" s="29">
        <f>[1]juL23!BA113</f>
        <v>647</v>
      </c>
      <c r="C27" s="10">
        <f>[1]juL23!BB113</f>
        <v>594</v>
      </c>
      <c r="D27" s="58">
        <f>[1]juL23!BC113</f>
        <v>0.91808346213292114</v>
      </c>
      <c r="E27" s="29">
        <f>[1]juL23!BD113</f>
        <v>995</v>
      </c>
      <c r="F27" s="10">
        <f>[1]juL23!BE113</f>
        <v>977</v>
      </c>
      <c r="G27" s="62">
        <f>[1]juL23!BF113</f>
        <v>0.6593279258400927</v>
      </c>
      <c r="H27" s="48">
        <f>[1]juL23!BG113</f>
        <v>-348</v>
      </c>
      <c r="I27" s="35">
        <f>[1]juL23!BH113</f>
        <v>-0.34974874371859299</v>
      </c>
      <c r="J27" s="35">
        <f>[1]juL23!BI113</f>
        <v>5.5167121418826737E-2</v>
      </c>
      <c r="K27" s="35">
        <f>[1]juL23!BJ113</f>
        <v>8.9333812174537619E-2</v>
      </c>
      <c r="L27" s="45">
        <f>[1]juL23!BK113</f>
        <v>7</v>
      </c>
      <c r="M27" s="78">
        <f>[1]juL23!BL113</f>
        <v>2</v>
      </c>
      <c r="N27" s="48">
        <f>[1]juL23!BM113</f>
        <v>-383</v>
      </c>
      <c r="O27" s="35">
        <f>[1]juL23!BN113</f>
        <v>-0.39201637666325484</v>
      </c>
      <c r="P27" s="35">
        <f>[1]juL23!BO113</f>
        <v>9.3572778827977321E-2</v>
      </c>
      <c r="Q27" s="35">
        <f>[1]juL23!BP113</f>
        <v>0.13133485683559618</v>
      </c>
      <c r="R27" s="45">
        <f>[1]juL23!BQ113</f>
        <v>5</v>
      </c>
      <c r="S27" s="80">
        <f>[1]juL23!BR113</f>
        <v>2</v>
      </c>
    </row>
    <row r="28" spans="1:19" ht="14.25" x14ac:dyDescent="0.2">
      <c r="A28" s="6" t="s">
        <v>12</v>
      </c>
      <c r="B28" s="29">
        <f>[1]juL23!BA114</f>
        <v>967</v>
      </c>
      <c r="C28" s="10">
        <f>[1]juL23!BB114</f>
        <v>595</v>
      </c>
      <c r="D28" s="58">
        <f>[1]juL23!BC114</f>
        <v>0.61530506721820066</v>
      </c>
      <c r="E28" s="29">
        <f>[1]juL23!BD114</f>
        <v>667</v>
      </c>
      <c r="F28" s="10">
        <f>[1]juL23!BE114</f>
        <v>657</v>
      </c>
      <c r="G28" s="62">
        <f>[1]juL23!BF114</f>
        <v>0.7155555555555555</v>
      </c>
      <c r="H28" s="48">
        <f>[1]juL23!BG114</f>
        <v>300</v>
      </c>
      <c r="I28" s="35">
        <f>[1]juL23!BH114</f>
        <v>0.4497751124437781</v>
      </c>
      <c r="J28" s="35">
        <f>[1]juL23!BI114</f>
        <v>8.2452251023192355E-2</v>
      </c>
      <c r="K28" s="35">
        <f>[1]juL23!BJ114</f>
        <v>5.9885078110971449E-2</v>
      </c>
      <c r="L28" s="45">
        <f>[1]juL23!BK114</f>
        <v>6</v>
      </c>
      <c r="M28" s="78">
        <f>[1]juL23!BL114</f>
        <v>5</v>
      </c>
      <c r="N28" s="48">
        <f>[1]juL23!BM114</f>
        <v>-62</v>
      </c>
      <c r="O28" s="35">
        <f>[1]juL23!BN114</f>
        <v>-9.4368340943683404E-2</v>
      </c>
      <c r="P28" s="35">
        <f>[1]juL23!BO114</f>
        <v>9.3730308758664144E-2</v>
      </c>
      <c r="Q28" s="35">
        <f>[1]juL23!BP114</f>
        <v>8.8318322355155257E-2</v>
      </c>
      <c r="R28" s="45">
        <f>[1]juL23!BQ114</f>
        <v>4</v>
      </c>
      <c r="S28" s="80">
        <f>[1]juL23!BR114</f>
        <v>5</v>
      </c>
    </row>
    <row r="29" spans="1:19" ht="14.25" x14ac:dyDescent="0.2">
      <c r="A29" s="6" t="s">
        <v>13</v>
      </c>
      <c r="B29" s="29">
        <f>[1]juL23!BA115</f>
        <v>75</v>
      </c>
      <c r="C29" s="10">
        <f>[1]juL23!BB115</f>
        <v>75</v>
      </c>
      <c r="D29" s="58">
        <f>[1]juL23!BC115</f>
        <v>1</v>
      </c>
      <c r="E29" s="29">
        <f>[1]juL23!BD115</f>
        <v>270</v>
      </c>
      <c r="F29" s="10">
        <f>[1]juL23!BE115</f>
        <v>270</v>
      </c>
      <c r="G29" s="62">
        <f>[1]juL23!BF115</f>
        <v>0.94782608695652171</v>
      </c>
      <c r="H29" s="48">
        <f>[1]juL23!BG115</f>
        <v>-195</v>
      </c>
      <c r="I29" s="35">
        <f>[1]juL23!BH115</f>
        <v>-0.72222222222222221</v>
      </c>
      <c r="J29" s="35">
        <f>[1]juL23!BI115</f>
        <v>6.3949522510231924E-3</v>
      </c>
      <c r="K29" s="35">
        <f>[1]juL23!BJ115</f>
        <v>2.4241335966959956E-2</v>
      </c>
      <c r="L29" s="45">
        <f>[1]juL23!BK115</f>
        <v>18</v>
      </c>
      <c r="M29" s="78">
        <f>[1]juL23!BL115</f>
        <v>12</v>
      </c>
      <c r="N29" s="48">
        <f>[1]juL23!BM115</f>
        <v>-195</v>
      </c>
      <c r="O29" s="35">
        <f>[1]juL23!BN115</f>
        <v>-0.72222222222222221</v>
      </c>
      <c r="P29" s="35">
        <f>[1]juL23!BO115</f>
        <v>1.1814744801512287E-2</v>
      </c>
      <c r="Q29" s="35">
        <f>[1]juL23!BP115</f>
        <v>3.6295200967872025E-2</v>
      </c>
      <c r="R29" s="45">
        <f>[1]juL23!BQ115</f>
        <v>17</v>
      </c>
      <c r="S29" s="80">
        <f>[1]juL23!BR115</f>
        <v>10</v>
      </c>
    </row>
    <row r="30" spans="1:19" ht="14.25" x14ac:dyDescent="0.2">
      <c r="A30" s="6" t="s">
        <v>14</v>
      </c>
      <c r="B30" s="29">
        <f>[1]juL23!BA116</f>
        <v>1155</v>
      </c>
      <c r="C30" s="10">
        <f>[1]juL23!BB116</f>
        <v>372</v>
      </c>
      <c r="D30" s="58">
        <f>[1]juL23!BC116</f>
        <v>0.32207792207792207</v>
      </c>
      <c r="E30" s="29">
        <f>[1]juL23!BD116</f>
        <v>623</v>
      </c>
      <c r="F30" s="10">
        <f>[1]juL23!BE116</f>
        <v>376</v>
      </c>
      <c r="G30" s="62">
        <f>[1]juL23!BF116</f>
        <v>0.82887700534759357</v>
      </c>
      <c r="H30" s="48">
        <f>[1]juL23!BG116</f>
        <v>532</v>
      </c>
      <c r="I30" s="35">
        <f>[1]juL23!BH116</f>
        <v>0.8539325842696629</v>
      </c>
      <c r="J30" s="35">
        <f>[1]juL23!BI116</f>
        <v>9.8482264665757158E-2</v>
      </c>
      <c r="K30" s="35">
        <f>[1]juL23!BJ116</f>
        <v>5.593463817561501E-2</v>
      </c>
      <c r="L30" s="45">
        <f>[1]juL23!BK116</f>
        <v>4</v>
      </c>
      <c r="M30" s="78">
        <f>[1]juL23!BL116</f>
        <v>7</v>
      </c>
      <c r="N30" s="48">
        <f>[1]juL23!BM116</f>
        <v>-4</v>
      </c>
      <c r="O30" s="35">
        <f>[1]juL23!BN116</f>
        <v>-1.0638297872340425E-2</v>
      </c>
      <c r="P30" s="35">
        <f>[1]juL23!BO116</f>
        <v>5.8601134215500943E-2</v>
      </c>
      <c r="Q30" s="35">
        <f>[1]juL23!BP116</f>
        <v>5.0544428014518084E-2</v>
      </c>
      <c r="R30" s="45">
        <f>[1]juL23!BQ116</f>
        <v>7</v>
      </c>
      <c r="S30" s="80">
        <f>[1]juL23!BR116</f>
        <v>6</v>
      </c>
    </row>
    <row r="31" spans="1:19" ht="14.25" x14ac:dyDescent="0.2">
      <c r="A31" s="6" t="s">
        <v>15</v>
      </c>
      <c r="B31" s="29">
        <f>[1]juL23!BA117</f>
        <v>559</v>
      </c>
      <c r="C31" s="10">
        <f>[1]juL23!BB117</f>
        <v>364</v>
      </c>
      <c r="D31" s="58">
        <f>[1]juL23!BC117</f>
        <v>0.65116279069767447</v>
      </c>
      <c r="E31" s="29">
        <f>[1]juL23!BD117</f>
        <v>1211</v>
      </c>
      <c r="F31" s="10">
        <f>[1]juL23!BE117</f>
        <v>432</v>
      </c>
      <c r="G31" s="62">
        <f>[1]juL23!BF117</f>
        <v>0.99556541019955658</v>
      </c>
      <c r="H31" s="48">
        <f>[1]juL23!BG117</f>
        <v>-652</v>
      </c>
      <c r="I31" s="35">
        <f>[1]juL23!BH117</f>
        <v>-0.53839801816680433</v>
      </c>
      <c r="J31" s="35">
        <f>[1]juL23!BI117</f>
        <v>4.7663710777626191E-2</v>
      </c>
      <c r="K31" s="35">
        <f>[1]juL23!BJ117</f>
        <v>0.10872688094810558</v>
      </c>
      <c r="L31" s="45">
        <f>[1]juL23!BK117</f>
        <v>8</v>
      </c>
      <c r="M31" s="78">
        <f>[1]juL23!BL117</f>
        <v>8</v>
      </c>
      <c r="N31" s="48">
        <f>[1]juL23!BM117</f>
        <v>-68</v>
      </c>
      <c r="O31" s="35">
        <f>[1]juL23!BN117</f>
        <v>-0.15740740740740741</v>
      </c>
      <c r="P31" s="35">
        <f>[1]juL23!BO117</f>
        <v>5.7340894770006298E-2</v>
      </c>
      <c r="Q31" s="35">
        <f>[1]juL23!BP117</f>
        <v>5.8072321548595242E-2</v>
      </c>
      <c r="R31" s="45">
        <f>[1]juL23!BQ117</f>
        <v>8</v>
      </c>
      <c r="S31" s="80">
        <f>[1]juL23!BR117</f>
        <v>7</v>
      </c>
    </row>
    <row r="32" spans="1:19" ht="14.25" x14ac:dyDescent="0.2">
      <c r="A32" s="16" t="s">
        <v>16</v>
      </c>
      <c r="B32" s="29">
        <f>[1]juL23!BA118</f>
        <v>1176</v>
      </c>
      <c r="C32" s="10">
        <f>[1]juL23!BB118</f>
        <v>59</v>
      </c>
      <c r="D32" s="58">
        <f>[1]juL23!BC118</f>
        <v>5.0170068027210885E-2</v>
      </c>
      <c r="E32" s="29">
        <f>[1]juL23!BD118</f>
        <v>907</v>
      </c>
      <c r="F32" s="10">
        <f>[1]juL23!BE118</f>
        <v>89</v>
      </c>
      <c r="G32" s="62">
        <f>[1]juL23!BF118</f>
        <v>0.20551378446115287</v>
      </c>
      <c r="H32" s="48">
        <f>[1]juL23!BG118</f>
        <v>269</v>
      </c>
      <c r="I32" s="35">
        <f>[1]juL23!BH118</f>
        <v>0.2965821389195149</v>
      </c>
      <c r="J32" s="35">
        <f>[1]juL23!BI118</f>
        <v>0.10027285129604366</v>
      </c>
      <c r="K32" s="35">
        <f>[1]juL23!BJ118</f>
        <v>8.1432932303824743E-2</v>
      </c>
      <c r="L32" s="45">
        <f>[1]juL23!BK118</f>
        <v>3</v>
      </c>
      <c r="M32" s="78">
        <f>[1]juL23!BL118</f>
        <v>9</v>
      </c>
      <c r="N32" s="48">
        <f>[1]juL23!BM118</f>
        <v>-30</v>
      </c>
      <c r="O32" s="35">
        <f>[1]juL23!BN118</f>
        <v>-0.33707865168539325</v>
      </c>
      <c r="P32" s="35">
        <f>[1]juL23!BO118</f>
        <v>9.2942659105230002E-3</v>
      </c>
      <c r="Q32" s="35">
        <f>[1]juL23!BP118</f>
        <v>1.1963973652372631E-2</v>
      </c>
      <c r="R32" s="45">
        <f>[1]juL23!BQ118</f>
        <v>18</v>
      </c>
      <c r="S32" s="80">
        <f>[1]juL23!BR118</f>
        <v>16</v>
      </c>
    </row>
    <row r="33" spans="1:19" ht="14.25" x14ac:dyDescent="0.2">
      <c r="A33" s="7"/>
      <c r="B33" s="29"/>
      <c r="C33" s="10"/>
      <c r="D33" s="58"/>
      <c r="E33" s="44"/>
      <c r="F33" s="15"/>
      <c r="G33" s="62"/>
      <c r="H33" s="48"/>
      <c r="I33" s="35"/>
      <c r="J33" s="35"/>
      <c r="K33" s="35"/>
      <c r="L33" s="40"/>
      <c r="M33" s="41"/>
      <c r="N33" s="72"/>
      <c r="O33" s="35"/>
      <c r="P33" s="35"/>
      <c r="Q33" s="35"/>
      <c r="R33" s="40"/>
      <c r="S33" s="42"/>
    </row>
    <row r="34" spans="1:19" s="38" customFormat="1" ht="14.25" x14ac:dyDescent="0.2">
      <c r="A34" s="7" t="s">
        <v>17</v>
      </c>
      <c r="B34" s="30">
        <f>[1]juL23!BA120</f>
        <v>4939</v>
      </c>
      <c r="C34" s="12">
        <f>[1]juL23!BB120</f>
        <v>2398</v>
      </c>
      <c r="D34" s="57">
        <f>[1]juL23!BC120</f>
        <v>0.48552338530066813</v>
      </c>
      <c r="E34" s="30">
        <f>[1]juL23!BD120</f>
        <v>4513</v>
      </c>
      <c r="F34" s="12">
        <f>[1]juL23!BE120</f>
        <v>2794</v>
      </c>
      <c r="G34" s="61">
        <f>[1]juL23!BF120</f>
        <v>0.48163560702008323</v>
      </c>
      <c r="H34" s="47">
        <f>[1]juL23!BG120</f>
        <v>426</v>
      </c>
      <c r="I34" s="64">
        <f>[1]juL23!BH120</f>
        <v>9.4393972966984263E-2</v>
      </c>
      <c r="J34" s="64">
        <f>[1]juL23!BI120</f>
        <v>0.42112892223738063</v>
      </c>
      <c r="K34" s="64">
        <f>[1]juL23!BJ120</f>
        <v>0.40518944155144548</v>
      </c>
      <c r="L34" s="46"/>
      <c r="M34" s="79"/>
      <c r="N34" s="47">
        <f>[1]juL23!BM120</f>
        <v>-396</v>
      </c>
      <c r="O34" s="64">
        <f>[1]juL23!BN120</f>
        <v>-0.14173228346456693</v>
      </c>
      <c r="P34" s="64">
        <f>[1]juL23!BO120</f>
        <v>0.37775677378701955</v>
      </c>
      <c r="Q34" s="64">
        <f>[1]juL23!BP120</f>
        <v>0.37558811668234976</v>
      </c>
      <c r="R34" s="46"/>
      <c r="S34" s="81"/>
    </row>
    <row r="35" spans="1:19" ht="14.25" x14ac:dyDescent="0.2">
      <c r="A35" s="6" t="s">
        <v>18</v>
      </c>
      <c r="B35" s="29">
        <f>[1]juL23!BA121</f>
        <v>1135</v>
      </c>
      <c r="C35" s="10">
        <f>[1]juL23!BB121</f>
        <v>676</v>
      </c>
      <c r="D35" s="58">
        <f>[1]juL23!BC121</f>
        <v>0.59559471365638772</v>
      </c>
      <c r="E35" s="29">
        <f>[1]juL23!BD121</f>
        <v>1575</v>
      </c>
      <c r="F35" s="10">
        <f>[1]juL23!BE121</f>
        <v>1238</v>
      </c>
      <c r="G35" s="62">
        <f>[1]juL23!BF121</f>
        <v>0.49939467312348668</v>
      </c>
      <c r="H35" s="48">
        <f>[1]juL23!BG121</f>
        <v>-440</v>
      </c>
      <c r="I35" s="35">
        <f>[1]juL23!BH121</f>
        <v>-0.27936507936507937</v>
      </c>
      <c r="J35" s="35">
        <f>[1]juL23!BI121</f>
        <v>9.6776944065484316E-2</v>
      </c>
      <c r="K35" s="35">
        <f>[1]juL23!BJ121</f>
        <v>0.14140779314059976</v>
      </c>
      <c r="L35" s="45">
        <f>[1]juL23!BK121</f>
        <v>5</v>
      </c>
      <c r="M35" s="78">
        <f>[1]juL23!BL121</f>
        <v>3</v>
      </c>
      <c r="N35" s="48">
        <f>[1]juL23!BM121</f>
        <v>-562</v>
      </c>
      <c r="O35" s="35">
        <f>[1]juL23!BN121</f>
        <v>-0.45395799676898224</v>
      </c>
      <c r="P35" s="35">
        <f>[1]juL23!BO121</f>
        <v>0.10649023314429741</v>
      </c>
      <c r="Q35" s="35">
        <f>[1]juL23!BP121</f>
        <v>0.1664202177712058</v>
      </c>
      <c r="R35" s="45">
        <f>[1]juL23!BQ121</f>
        <v>2</v>
      </c>
      <c r="S35" s="80">
        <f>[1]juL23!BR121</f>
        <v>3</v>
      </c>
    </row>
    <row r="36" spans="1:19" ht="14.25" x14ac:dyDescent="0.2">
      <c r="A36" s="6" t="s">
        <v>19</v>
      </c>
      <c r="B36" s="29">
        <f>[1]juL23!BA122</f>
        <v>2351</v>
      </c>
      <c r="C36" s="10">
        <f>[1]juL23!BB122</f>
        <v>652</v>
      </c>
      <c r="D36" s="58">
        <f>[1]juL23!BC122</f>
        <v>0.27732879625691192</v>
      </c>
      <c r="E36" s="29">
        <f>[1]juL23!BD122</f>
        <v>1197</v>
      </c>
      <c r="F36" s="10">
        <f>[1]juL23!BE122</f>
        <v>572</v>
      </c>
      <c r="G36" s="62">
        <f>[1]juL23!BF122</f>
        <v>0.17642276422764228</v>
      </c>
      <c r="H36" s="48">
        <f>[1]juL23!BG122</f>
        <v>1154</v>
      </c>
      <c r="I36" s="35">
        <f>[1]juL23!BH122</f>
        <v>0.96407685881370087</v>
      </c>
      <c r="J36" s="35">
        <f>[1]juL23!BI122</f>
        <v>0.20046043656207366</v>
      </c>
      <c r="K36" s="35">
        <f>[1]juL23!BJ122</f>
        <v>0.10746992278685581</v>
      </c>
      <c r="L36" s="45">
        <f>[1]juL23!BK122</f>
        <v>1</v>
      </c>
      <c r="M36" s="78">
        <f>[1]juL23!BL122</f>
        <v>1</v>
      </c>
      <c r="N36" s="48">
        <f>[1]juL23!BM122</f>
        <v>80</v>
      </c>
      <c r="O36" s="35">
        <f>[1]juL23!BN122</f>
        <v>0.13986013986013987</v>
      </c>
      <c r="P36" s="35">
        <f>[1]juL23!BO122</f>
        <v>0.10270951480781348</v>
      </c>
      <c r="Q36" s="35">
        <f>[1]juL23!BP122</f>
        <v>7.6892055383788141E-2</v>
      </c>
      <c r="R36" s="45">
        <f>[1]juL23!BQ122</f>
        <v>3</v>
      </c>
      <c r="S36" s="80">
        <f>[1]juL23!BR122</f>
        <v>8</v>
      </c>
    </row>
    <row r="37" spans="1:19" ht="14.25" x14ac:dyDescent="0.2">
      <c r="A37" s="16" t="s">
        <v>20</v>
      </c>
      <c r="B37" s="29">
        <f>[1]juL23!BA123</f>
        <v>1453</v>
      </c>
      <c r="C37" s="10">
        <f>[1]juL23!BB123</f>
        <v>1070</v>
      </c>
      <c r="D37" s="58">
        <f>[1]juL23!BC123</f>
        <v>0.73640743289745358</v>
      </c>
      <c r="E37" s="29">
        <f>[1]juL23!BD123</f>
        <v>1741</v>
      </c>
      <c r="F37" s="10">
        <f>[1]juL23!BE123</f>
        <v>984</v>
      </c>
      <c r="G37" s="62">
        <f>[1]juL23!BF123</f>
        <v>0.99151943462897529</v>
      </c>
      <c r="H37" s="48">
        <f>[1]juL23!BG123</f>
        <v>-288</v>
      </c>
      <c r="I37" s="35">
        <f>[1]juL23!BH123</f>
        <v>-0.16542217116599656</v>
      </c>
      <c r="J37" s="35">
        <f>[1]juL23!BI123</f>
        <v>0.12389154160982264</v>
      </c>
      <c r="K37" s="35">
        <f>[1]juL23!BJ123</f>
        <v>0.15631172562398996</v>
      </c>
      <c r="L37" s="45">
        <f>[1]juL23!BK123</f>
        <v>2</v>
      </c>
      <c r="M37" s="78">
        <f>[1]juL23!BL123</f>
        <v>4</v>
      </c>
      <c r="N37" s="48">
        <f>[1]juL23!BM123</f>
        <v>86</v>
      </c>
      <c r="O37" s="35">
        <f>[1]juL23!BN123</f>
        <v>8.7398373983739841E-2</v>
      </c>
      <c r="P37" s="35">
        <f>[1]juL23!BO123</f>
        <v>0.16855702583490864</v>
      </c>
      <c r="Q37" s="35">
        <f>[1]juL23!BP123</f>
        <v>0.13227584352735583</v>
      </c>
      <c r="R37" s="45">
        <f>[1]juL23!BQ123</f>
        <v>1</v>
      </c>
      <c r="S37" s="80">
        <f>[1]juL23!BR123</f>
        <v>1</v>
      </c>
    </row>
    <row r="38" spans="1:19" ht="14.25" x14ac:dyDescent="0.2">
      <c r="A38" s="7"/>
      <c r="B38" s="29"/>
      <c r="C38" s="10"/>
      <c r="D38" s="58"/>
      <c r="E38" s="44"/>
      <c r="F38" s="15"/>
      <c r="G38" s="62"/>
      <c r="H38" s="48"/>
      <c r="I38" s="35"/>
      <c r="J38" s="35"/>
      <c r="K38" s="35"/>
      <c r="L38" s="40"/>
      <c r="M38" s="41"/>
      <c r="N38" s="72"/>
      <c r="O38" s="35"/>
      <c r="P38" s="35"/>
      <c r="Q38" s="35"/>
      <c r="R38" s="40"/>
      <c r="S38" s="42"/>
    </row>
    <row r="39" spans="1:19" s="38" customFormat="1" ht="14.25" x14ac:dyDescent="0.2">
      <c r="A39" s="7" t="s">
        <v>21</v>
      </c>
      <c r="B39" s="30">
        <f>[1]juL23!BA125</f>
        <v>773</v>
      </c>
      <c r="C39" s="12">
        <f>[1]juL23!BB125</f>
        <v>769</v>
      </c>
      <c r="D39" s="57">
        <f>[1]juL23!BC125</f>
        <v>0.99482535575679176</v>
      </c>
      <c r="E39" s="30">
        <f>[1]juL23!BD125</f>
        <v>1013</v>
      </c>
      <c r="F39" s="12">
        <f>[1]juL23!BE125</f>
        <v>954</v>
      </c>
      <c r="G39" s="61">
        <f>[1]juL23!BF125</f>
        <v>0.69486166007905137</v>
      </c>
      <c r="H39" s="47">
        <f>[1]juL23!BG125</f>
        <v>-240</v>
      </c>
      <c r="I39" s="64">
        <f>[1]juL23!BH125</f>
        <v>-0.23692003948667326</v>
      </c>
      <c r="J39" s="64">
        <f>[1]juL23!BI125</f>
        <v>6.5910641200545697E-2</v>
      </c>
      <c r="K39" s="64">
        <f>[1]juL23!BJ125</f>
        <v>9.094990123900161E-2</v>
      </c>
      <c r="L39" s="46"/>
      <c r="M39" s="79"/>
      <c r="N39" s="47">
        <f>[1]juL23!BM125</f>
        <v>-185</v>
      </c>
      <c r="O39" s="64">
        <f>[1]juL23!BN125</f>
        <v>-0.19392033542976939</v>
      </c>
      <c r="P39" s="64">
        <f>[1]juL23!BO125</f>
        <v>0.12114051669817265</v>
      </c>
      <c r="Q39" s="64">
        <f>[1]juL23!BP125</f>
        <v>0.12824304341981449</v>
      </c>
      <c r="R39" s="46"/>
      <c r="S39" s="81"/>
    </row>
    <row r="40" spans="1:19" ht="14.25" x14ac:dyDescent="0.2">
      <c r="A40" s="6" t="s">
        <v>22</v>
      </c>
      <c r="B40" s="29">
        <f>[1]juL23!BA126</f>
        <v>58</v>
      </c>
      <c r="C40" s="10">
        <f>[1]juL23!BB126</f>
        <v>58</v>
      </c>
      <c r="D40" s="58">
        <f>[1]juL23!BC126</f>
        <v>1</v>
      </c>
      <c r="E40" s="29">
        <f>[1]juL23!BD126</f>
        <v>150</v>
      </c>
      <c r="F40" s="10">
        <f>[1]juL23!BE126</f>
        <v>147</v>
      </c>
      <c r="G40" s="62">
        <f>[1]juL23!BF126</f>
        <v>0.3258426966292135</v>
      </c>
      <c r="H40" s="48">
        <f>[1]juL23!BG126</f>
        <v>-92</v>
      </c>
      <c r="I40" s="35">
        <f>[1]juL23!BH126</f>
        <v>-0.61333333333333329</v>
      </c>
      <c r="J40" s="35">
        <f>[1]juL23!BI126</f>
        <v>4.9454297407912689E-3</v>
      </c>
      <c r="K40" s="35">
        <f>[1]juL23!BJ126</f>
        <v>1.3467408870533309E-2</v>
      </c>
      <c r="L40" s="45">
        <f>[1]juL23!BK126</f>
        <v>19</v>
      </c>
      <c r="M40" s="78">
        <f>[1]juL23!BL126</f>
        <v>10</v>
      </c>
      <c r="N40" s="48">
        <f>[1]juL23!BM126</f>
        <v>-89</v>
      </c>
      <c r="O40" s="35">
        <f>[1]juL23!BN126</f>
        <v>-0.60544217687074831</v>
      </c>
      <c r="P40" s="35">
        <f>[1]juL23!BO126</f>
        <v>9.1367359798361688E-3</v>
      </c>
      <c r="Q40" s="35">
        <f>[1]juL23!BP126</f>
        <v>1.9760720526952547E-2</v>
      </c>
      <c r="R40" s="45">
        <f>[1]juL23!BQ126</f>
        <v>19</v>
      </c>
      <c r="S40" s="80">
        <f>[1]juL23!BR126</f>
        <v>13</v>
      </c>
    </row>
    <row r="41" spans="1:19" ht="14.25" x14ac:dyDescent="0.2">
      <c r="A41" s="6" t="s">
        <v>23</v>
      </c>
      <c r="B41" s="29">
        <f>[1]juL23!BA127</f>
        <v>529</v>
      </c>
      <c r="C41" s="10">
        <f>[1]juL23!BB127</f>
        <v>525</v>
      </c>
      <c r="D41" s="58">
        <f>[1]juL23!BC127</f>
        <v>0.99243856332703217</v>
      </c>
      <c r="E41" s="29">
        <f>[1]juL23!BD127</f>
        <v>578</v>
      </c>
      <c r="F41" s="10">
        <f>[1]juL23!BE127</f>
        <v>578</v>
      </c>
      <c r="G41" s="62">
        <f>[1]juL23!BF127</f>
        <v>0.85865724381625441</v>
      </c>
      <c r="H41" s="48">
        <f>[1]juL23!BG127</f>
        <v>-49</v>
      </c>
      <c r="I41" s="35">
        <f>[1]juL23!BH127</f>
        <v>-8.4775086505190306E-2</v>
      </c>
      <c r="J41" s="35">
        <f>[1]juL23!BI127</f>
        <v>4.5105729877216914E-2</v>
      </c>
      <c r="K41" s="35">
        <f>[1]juL23!BJ127</f>
        <v>5.189441551445502E-2</v>
      </c>
      <c r="L41" s="45">
        <f>[1]juL23!BK127</f>
        <v>9</v>
      </c>
      <c r="M41" s="78">
        <f>[1]juL23!BL127</f>
        <v>6</v>
      </c>
      <c r="N41" s="48">
        <f>[1]juL23!BM127</f>
        <v>-53</v>
      </c>
      <c r="O41" s="35">
        <f>[1]juL23!BN127</f>
        <v>-9.1695501730103809E-2</v>
      </c>
      <c r="P41" s="35">
        <f>[1]juL23!BO127</f>
        <v>8.270321361058601E-2</v>
      </c>
      <c r="Q41" s="35">
        <f>[1]juL23!BP127</f>
        <v>7.7698615405296406E-2</v>
      </c>
      <c r="R41" s="45">
        <f>[1]juL23!BQ127</f>
        <v>6</v>
      </c>
      <c r="S41" s="80">
        <f>[1]juL23!BR127</f>
        <v>4</v>
      </c>
    </row>
    <row r="42" spans="1:19" ht="14.25" x14ac:dyDescent="0.2">
      <c r="A42" s="6" t="s">
        <v>24</v>
      </c>
      <c r="B42" s="29">
        <f>[1]juL23!BA128</f>
        <v>186</v>
      </c>
      <c r="C42" s="10">
        <f>[1]juL23!BB128</f>
        <v>186</v>
      </c>
      <c r="D42" s="58">
        <f>[1]juL23!BC128</f>
        <v>1</v>
      </c>
      <c r="E42" s="29">
        <f>[1]juL23!BD128</f>
        <v>285</v>
      </c>
      <c r="F42" s="10">
        <f>[1]juL23!BE128</f>
        <v>229</v>
      </c>
      <c r="G42" s="62">
        <f>[1]juL23!BF128</f>
        <v>0.80758017492711365</v>
      </c>
      <c r="H42" s="48">
        <f>[1]juL23!BG128</f>
        <v>-99</v>
      </c>
      <c r="I42" s="35">
        <f>[1]juL23!BH128</f>
        <v>-0.3473684210526316</v>
      </c>
      <c r="J42" s="35">
        <f>[1]juL23!BI128</f>
        <v>1.5859481582537516E-2</v>
      </c>
      <c r="K42" s="35">
        <f>[1]juL23!BJ128</f>
        <v>2.5588076854013288E-2</v>
      </c>
      <c r="L42" s="45">
        <f>[1]juL23!BK128</f>
        <v>13</v>
      </c>
      <c r="M42" s="78">
        <f>[1]juL23!BL128</f>
        <v>11</v>
      </c>
      <c r="N42" s="48">
        <f>[1]juL23!BM128</f>
        <v>-43</v>
      </c>
      <c r="O42" s="35">
        <f>[1]juL23!BN128</f>
        <v>-0.18777292576419213</v>
      </c>
      <c r="P42" s="35">
        <f>[1]juL23!BO128</f>
        <v>2.9300567107750471E-2</v>
      </c>
      <c r="Q42" s="35">
        <f>[1]juL23!BP128</f>
        <v>3.0783707487565534E-2</v>
      </c>
      <c r="R42" s="45">
        <f>[1]juL23!BQ128</f>
        <v>11</v>
      </c>
      <c r="S42" s="80">
        <f>[1]juL23!BR128</f>
        <v>9</v>
      </c>
    </row>
    <row r="43" spans="1:19" ht="14.25" x14ac:dyDescent="0.2">
      <c r="A43" s="7"/>
      <c r="B43" s="29"/>
      <c r="C43" s="10"/>
      <c r="D43" s="58"/>
      <c r="E43" s="44"/>
      <c r="F43" s="15"/>
      <c r="G43" s="62"/>
      <c r="H43" s="48"/>
      <c r="I43" s="35"/>
      <c r="J43" s="35"/>
      <c r="K43" s="35"/>
      <c r="L43" s="40"/>
      <c r="M43" s="41"/>
      <c r="N43" s="72"/>
      <c r="O43" s="35"/>
      <c r="P43" s="35"/>
      <c r="Q43" s="35"/>
      <c r="R43" s="40"/>
      <c r="S43" s="42"/>
    </row>
    <row r="44" spans="1:19" s="38" customFormat="1" ht="14.25" x14ac:dyDescent="0.2">
      <c r="A44" s="7" t="s">
        <v>25</v>
      </c>
      <c r="B44" s="30">
        <f>[1]juL23!BA130</f>
        <v>316</v>
      </c>
      <c r="C44" s="12">
        <f>[1]juL23!BB130</f>
        <v>316</v>
      </c>
      <c r="D44" s="57">
        <f>[1]juL23!BC130</f>
        <v>1</v>
      </c>
      <c r="E44" s="30"/>
      <c r="F44" s="12"/>
      <c r="G44" s="61"/>
      <c r="H44" s="47"/>
      <c r="I44" s="64"/>
      <c r="J44" s="64">
        <f>[1]juL23!BI130</f>
        <v>2.6944065484311049E-2</v>
      </c>
      <c r="K44" s="64"/>
      <c r="L44" s="46"/>
      <c r="M44" s="79"/>
      <c r="N44" s="47"/>
      <c r="O44" s="64"/>
      <c r="P44" s="64">
        <f>[1]juL23!BO130</f>
        <v>4.9779458097038438E-2</v>
      </c>
      <c r="Q44" s="64"/>
      <c r="R44" s="46"/>
      <c r="S44" s="81"/>
    </row>
    <row r="45" spans="1:19" ht="14.25" x14ac:dyDescent="0.2">
      <c r="A45" s="17" t="s">
        <v>26</v>
      </c>
      <c r="B45" s="29">
        <f>[1]juL23!BA131</f>
        <v>11</v>
      </c>
      <c r="C45" s="10">
        <f>[1]juL23!BB131</f>
        <v>11</v>
      </c>
      <c r="D45" s="58">
        <f>[1]juL23!BC131</f>
        <v>1</v>
      </c>
      <c r="E45" s="29"/>
      <c r="F45" s="10"/>
      <c r="G45" s="62"/>
      <c r="H45" s="48"/>
      <c r="I45" s="35"/>
      <c r="J45" s="35">
        <f>[1]juL23!BI131</f>
        <v>9.3792633015006826E-4</v>
      </c>
      <c r="K45" s="35"/>
      <c r="L45" s="45">
        <f>[1]juL23!BK131</f>
        <v>24</v>
      </c>
      <c r="M45" s="78"/>
      <c r="N45" s="48"/>
      <c r="O45" s="35"/>
      <c r="P45" s="35">
        <f>[1]juL23!BO131</f>
        <v>1.7328292375551355E-3</v>
      </c>
      <c r="Q45" s="35"/>
      <c r="R45" s="45">
        <f>[1]juL23!BQ131</f>
        <v>24</v>
      </c>
      <c r="S45" s="80"/>
    </row>
    <row r="46" spans="1:19" ht="14.25" x14ac:dyDescent="0.2">
      <c r="A46" s="17" t="s">
        <v>27</v>
      </c>
      <c r="B46" s="29">
        <f>[1]juL23!BA132</f>
        <v>5</v>
      </c>
      <c r="C46" s="10">
        <f>[1]juL23!BB132</f>
        <v>5</v>
      </c>
      <c r="D46" s="58">
        <f>[1]juL23!BC132</f>
        <v>1</v>
      </c>
      <c r="E46" s="29"/>
      <c r="F46" s="10"/>
      <c r="G46" s="62"/>
      <c r="H46" s="48"/>
      <c r="I46" s="35"/>
      <c r="J46" s="76">
        <f>[1]juL23!BI132</f>
        <v>4.2633015006821284E-4</v>
      </c>
      <c r="K46" s="35"/>
      <c r="L46" s="45"/>
      <c r="M46" s="78"/>
      <c r="N46" s="48"/>
      <c r="O46" s="35"/>
      <c r="P46" s="76">
        <f>[1]juL23!BO132</f>
        <v>7.8764965343415246E-4</v>
      </c>
      <c r="Q46" s="35"/>
      <c r="R46" s="45"/>
      <c r="S46" s="80"/>
    </row>
    <row r="47" spans="1:19" ht="14.25" x14ac:dyDescent="0.2">
      <c r="A47" s="6" t="s">
        <v>28</v>
      </c>
      <c r="B47" s="29">
        <f>[1]juL23!BA133</f>
        <v>0</v>
      </c>
      <c r="C47" s="10">
        <f>[1]juL23!BB133</f>
        <v>0</v>
      </c>
      <c r="D47" s="58">
        <f>[1]juL23!BC133</f>
        <v>0</v>
      </c>
      <c r="E47" s="29"/>
      <c r="F47" s="10"/>
      <c r="G47" s="62"/>
      <c r="H47" s="48"/>
      <c r="I47" s="35"/>
      <c r="J47" s="35">
        <f>[1]juL23!BI133</f>
        <v>0</v>
      </c>
      <c r="K47" s="35"/>
      <c r="L47" s="45"/>
      <c r="M47" s="78"/>
      <c r="N47" s="48"/>
      <c r="O47" s="35"/>
      <c r="P47" s="35">
        <f>[1]juL23!BO133</f>
        <v>0</v>
      </c>
      <c r="Q47" s="35"/>
      <c r="R47" s="45"/>
      <c r="S47" s="80"/>
    </row>
    <row r="48" spans="1:19" ht="14.25" x14ac:dyDescent="0.2">
      <c r="A48" s="6" t="s">
        <v>29</v>
      </c>
      <c r="B48" s="29">
        <f>[1]juL23!BA134</f>
        <v>111</v>
      </c>
      <c r="C48" s="10">
        <f>[1]juL23!BB134</f>
        <v>111</v>
      </c>
      <c r="D48" s="58">
        <f>[1]juL23!BC134</f>
        <v>1</v>
      </c>
      <c r="E48" s="29">
        <f>[1]juL23!BD134</f>
        <v>109</v>
      </c>
      <c r="F48" s="10">
        <f>[1]juL23!BE134</f>
        <v>109</v>
      </c>
      <c r="G48" s="62">
        <f>[1]juL23!BF134</f>
        <v>1</v>
      </c>
      <c r="H48" s="48">
        <f>[1]juL23!BG134</f>
        <v>2</v>
      </c>
      <c r="I48" s="35">
        <f>[1]juL23!BH134</f>
        <v>1.834862385321101E-2</v>
      </c>
      <c r="J48" s="35">
        <f>[1]juL23!BI134</f>
        <v>9.464529331514324E-3</v>
      </c>
      <c r="K48" s="35">
        <f>[1]juL23!BJ134</f>
        <v>9.7863171125875375E-3</v>
      </c>
      <c r="L48" s="45">
        <f>[1]juL23!BK134</f>
        <v>15</v>
      </c>
      <c r="M48" s="78">
        <f>[1]juL23!BL134</f>
        <v>17</v>
      </c>
      <c r="N48" s="48">
        <f>[1]juL23!BM134</f>
        <v>2</v>
      </c>
      <c r="O48" s="35">
        <f>[1]juL23!BN134</f>
        <v>1.834862385321101E-2</v>
      </c>
      <c r="P48" s="35">
        <f>[1]juL23!BO134</f>
        <v>1.7485822306238186E-2</v>
      </c>
      <c r="Q48" s="35">
        <f>[1]juL23!BP134</f>
        <v>1.4652507057400187E-2</v>
      </c>
      <c r="R48" s="45">
        <f>[1]juL23!BQ134</f>
        <v>14</v>
      </c>
      <c r="S48" s="80">
        <f>[1]juL23!BR134</f>
        <v>17</v>
      </c>
    </row>
    <row r="49" spans="1:19" ht="14.25" x14ac:dyDescent="0.2">
      <c r="A49" s="6" t="s">
        <v>30</v>
      </c>
      <c r="B49" s="29">
        <f>[1]juL23!BA135</f>
        <v>194</v>
      </c>
      <c r="C49" s="10">
        <f>[1]juL23!BB135</f>
        <v>194</v>
      </c>
      <c r="D49" s="58">
        <f>[1]juL23!BC135</f>
        <v>1</v>
      </c>
      <c r="E49" s="29">
        <f>[1]juL23!BD135</f>
        <v>133</v>
      </c>
      <c r="F49" s="10">
        <f>[1]juL23!BE135</f>
        <v>131</v>
      </c>
      <c r="G49" s="62">
        <f>[1]juL23!BF135</f>
        <v>0.9826086956521739</v>
      </c>
      <c r="H49" s="48">
        <f>[1]juL23!BG135</f>
        <v>61</v>
      </c>
      <c r="I49" s="35">
        <f>[1]juL23!BH135</f>
        <v>0.45864661654135336</v>
      </c>
      <c r="J49" s="35">
        <f>[1]juL23!BI135</f>
        <v>1.6541609822646658E-2</v>
      </c>
      <c r="K49" s="35">
        <f>[1]juL23!BJ135</f>
        <v>1.1941102531872867E-2</v>
      </c>
      <c r="L49" s="45">
        <f>[1]juL23!BK135</f>
        <v>12</v>
      </c>
      <c r="M49" s="78">
        <f>[1]juL23!BL135</f>
        <v>15</v>
      </c>
      <c r="N49" s="48">
        <f>[1]juL23!BM135</f>
        <v>63</v>
      </c>
      <c r="O49" s="35">
        <f>[1]juL23!BN135</f>
        <v>0.48091603053435117</v>
      </c>
      <c r="P49" s="35">
        <f>[1]juL23!BO135</f>
        <v>3.0560806553245116E-2</v>
      </c>
      <c r="Q49" s="35">
        <f>[1]juL23!BP135</f>
        <v>1.7609893802930501E-2</v>
      </c>
      <c r="R49" s="45">
        <f>[1]juL23!BQ135</f>
        <v>10</v>
      </c>
      <c r="S49" s="80">
        <f>[1]juL23!BR135</f>
        <v>14</v>
      </c>
    </row>
    <row r="50" spans="1:19" ht="14.25" x14ac:dyDescent="0.2">
      <c r="A50" s="7"/>
      <c r="B50" s="29"/>
      <c r="C50" s="10"/>
      <c r="D50" s="58"/>
      <c r="E50" s="44"/>
      <c r="F50" s="15"/>
      <c r="G50" s="62"/>
      <c r="H50" s="48"/>
      <c r="I50" s="35"/>
      <c r="J50" s="35"/>
      <c r="K50" s="35"/>
      <c r="L50" s="40"/>
      <c r="M50" s="41"/>
      <c r="N50" s="72"/>
      <c r="O50" s="35"/>
      <c r="P50" s="35"/>
      <c r="Q50" s="35"/>
      <c r="R50" s="40"/>
      <c r="S50" s="42"/>
    </row>
    <row r="51" spans="1:19" s="38" customFormat="1" ht="14.25" x14ac:dyDescent="0.2">
      <c r="A51" s="7" t="s">
        <v>31</v>
      </c>
      <c r="B51" s="30">
        <f>[1]juL23!BA137</f>
        <v>661</v>
      </c>
      <c r="C51" s="12">
        <f>[1]juL23!BB137</f>
        <v>445</v>
      </c>
      <c r="D51" s="57">
        <f>[1]juL23!BC137</f>
        <v>0.67322239031770048</v>
      </c>
      <c r="E51" s="30"/>
      <c r="F51" s="12"/>
      <c r="G51" s="61"/>
      <c r="H51" s="47"/>
      <c r="I51" s="64"/>
      <c r="J51" s="64">
        <f>[1]juL23!BI137</f>
        <v>5.6360845839017737E-2</v>
      </c>
      <c r="K51" s="64"/>
      <c r="L51" s="46"/>
      <c r="M51" s="79"/>
      <c r="N51" s="47"/>
      <c r="O51" s="64"/>
      <c r="P51" s="64">
        <f>[1]juL23!BO137</f>
        <v>7.0100819155639565E-2</v>
      </c>
      <c r="Q51" s="64"/>
      <c r="R51" s="46"/>
      <c r="S51" s="81"/>
    </row>
    <row r="52" spans="1:19" ht="14.25" x14ac:dyDescent="0.2">
      <c r="A52" s="17" t="s">
        <v>32</v>
      </c>
      <c r="B52" s="29">
        <f>[1]juL23!BA138</f>
        <v>26</v>
      </c>
      <c r="C52" s="10">
        <f>[1]juL23!BB138</f>
        <v>26</v>
      </c>
      <c r="D52" s="58">
        <f>[1]juL23!BC138</f>
        <v>1</v>
      </c>
      <c r="E52" s="29"/>
      <c r="F52" s="10"/>
      <c r="G52" s="62"/>
      <c r="H52" s="48"/>
      <c r="I52" s="35"/>
      <c r="J52" s="35">
        <f>[1]juL23!BI138</f>
        <v>2.2169167803547068E-3</v>
      </c>
      <c r="K52" s="35"/>
      <c r="L52" s="45">
        <f>[1]juL23!BK138</f>
        <v>22</v>
      </c>
      <c r="M52" s="78"/>
      <c r="N52" s="48"/>
      <c r="O52" s="35"/>
      <c r="P52" s="35">
        <f>[1]juL23!BO138</f>
        <v>4.0957781978575927E-3</v>
      </c>
      <c r="Q52" s="35"/>
      <c r="R52" s="45">
        <f>[1]juL23!BQ138</f>
        <v>22</v>
      </c>
      <c r="S52" s="80"/>
    </row>
    <row r="53" spans="1:19" ht="14.25" x14ac:dyDescent="0.2">
      <c r="A53" s="17" t="s">
        <v>33</v>
      </c>
      <c r="B53" s="29">
        <f>[1]juL23!BA139</f>
        <v>0</v>
      </c>
      <c r="C53" s="10">
        <f>[1]juL23!BB139</f>
        <v>0</v>
      </c>
      <c r="D53" s="58">
        <f>[1]juL23!BC139</f>
        <v>0</v>
      </c>
      <c r="E53" s="29"/>
      <c r="F53" s="10"/>
      <c r="G53" s="62"/>
      <c r="H53" s="48"/>
      <c r="I53" s="35"/>
      <c r="J53" s="35">
        <f>[1]juL23!BI139</f>
        <v>0</v>
      </c>
      <c r="K53" s="35"/>
      <c r="L53" s="45"/>
      <c r="M53" s="78"/>
      <c r="N53" s="48"/>
      <c r="O53" s="35"/>
      <c r="P53" s="35">
        <f>[1]juL23!BO139</f>
        <v>0</v>
      </c>
      <c r="Q53" s="35"/>
      <c r="R53" s="45"/>
      <c r="S53" s="80"/>
    </row>
    <row r="54" spans="1:19" ht="14.25" x14ac:dyDescent="0.2">
      <c r="A54" s="6" t="s">
        <v>34</v>
      </c>
      <c r="B54" s="29">
        <f>[1]juL23!BA140</f>
        <v>0</v>
      </c>
      <c r="C54" s="10">
        <f>[1]juL23!BB140</f>
        <v>0</v>
      </c>
      <c r="D54" s="58">
        <f>[1]juL23!BC140</f>
        <v>0</v>
      </c>
      <c r="E54" s="29"/>
      <c r="F54" s="10"/>
      <c r="G54" s="62"/>
      <c r="H54" s="48"/>
      <c r="I54" s="35"/>
      <c r="J54" s="35">
        <f>[1]juL23!BI140</f>
        <v>0</v>
      </c>
      <c r="K54" s="35"/>
      <c r="L54" s="45"/>
      <c r="M54" s="78"/>
      <c r="N54" s="48"/>
      <c r="O54" s="35"/>
      <c r="P54" s="35">
        <f>[1]juL23!BO140</f>
        <v>0</v>
      </c>
      <c r="Q54" s="35"/>
      <c r="R54" s="45"/>
      <c r="S54" s="80"/>
    </row>
    <row r="55" spans="1:19" ht="14.25" x14ac:dyDescent="0.2">
      <c r="A55" s="6" t="s">
        <v>35</v>
      </c>
      <c r="B55" s="29">
        <f>[1]juL23!BA141</f>
        <v>130</v>
      </c>
      <c r="C55" s="10">
        <f>[1]juL23!BB141</f>
        <v>130</v>
      </c>
      <c r="D55" s="58">
        <f>[1]juL23!BC141</f>
        <v>1</v>
      </c>
      <c r="E55" s="29">
        <f>[1]juL23!BD141</f>
        <v>196</v>
      </c>
      <c r="F55" s="10">
        <f>[1]juL23!BE141</f>
        <v>196</v>
      </c>
      <c r="G55" s="62">
        <f>[1]juL23!BF141</f>
        <v>1</v>
      </c>
      <c r="H55" s="48">
        <f>[1]juL23!BG141</f>
        <v>-66</v>
      </c>
      <c r="I55" s="35">
        <f>[1]juL23!BH141</f>
        <v>-0.33673469387755101</v>
      </c>
      <c r="J55" s="35">
        <f>[1]juL23!BI141</f>
        <v>1.1084583901773533E-2</v>
      </c>
      <c r="K55" s="35">
        <f>[1]juL23!BJ141</f>
        <v>1.7597414257496856E-2</v>
      </c>
      <c r="L55" s="45">
        <f>[1]juL23!BK141</f>
        <v>14</v>
      </c>
      <c r="M55" s="78">
        <f>[1]juL23!BL141</f>
        <v>16</v>
      </c>
      <c r="N55" s="48">
        <f>[1]juL23!BM141</f>
        <v>-66</v>
      </c>
      <c r="O55" s="35">
        <f>[1]juL23!BN141</f>
        <v>-0.33673469387755101</v>
      </c>
      <c r="P55" s="35">
        <f>[1]juL23!BO141</f>
        <v>2.0478890989287964E-2</v>
      </c>
      <c r="Q55" s="35">
        <f>[1]juL23!BP141</f>
        <v>2.6347627369270064E-2</v>
      </c>
      <c r="R55" s="45">
        <f>[1]juL23!BQ141</f>
        <v>13</v>
      </c>
      <c r="S55" s="80">
        <f>[1]juL23!BR141</f>
        <v>15</v>
      </c>
    </row>
    <row r="56" spans="1:19" ht="14.25" x14ac:dyDescent="0.2">
      <c r="A56" s="17" t="s">
        <v>36</v>
      </c>
      <c r="B56" s="29">
        <f>[1]juL23!BA142</f>
        <v>43</v>
      </c>
      <c r="C56" s="10">
        <f>[1]juL23!BB142</f>
        <v>35</v>
      </c>
      <c r="D56" s="58">
        <f>[1]juL23!BC142</f>
        <v>0.81395348837209303</v>
      </c>
      <c r="E56" s="29"/>
      <c r="F56" s="10"/>
      <c r="G56" s="62"/>
      <c r="H56" s="48"/>
      <c r="I56" s="35"/>
      <c r="J56" s="35">
        <f>[1]juL23!BI142</f>
        <v>3.6664392905866303E-3</v>
      </c>
      <c r="K56" s="35"/>
      <c r="L56" s="45">
        <f>[1]juL23!BK142</f>
        <v>20</v>
      </c>
      <c r="M56" s="78"/>
      <c r="N56" s="48"/>
      <c r="O56" s="35"/>
      <c r="P56" s="35">
        <f>[1]juL23!BO142</f>
        <v>5.5135475740390677E-3</v>
      </c>
      <c r="Q56" s="35">
        <f>[1]juL23!BP142</f>
        <v>0</v>
      </c>
      <c r="R56" s="45">
        <f>[1]juL23!BQ142</f>
        <v>21</v>
      </c>
      <c r="S56" s="80"/>
    </row>
    <row r="57" spans="1:19" ht="14.25" x14ac:dyDescent="0.2">
      <c r="A57" s="17" t="s">
        <v>37</v>
      </c>
      <c r="B57" s="29">
        <f>[1]juL23!BA143</f>
        <v>0</v>
      </c>
      <c r="C57" s="10">
        <f>[1]juL23!BB143</f>
        <v>0</v>
      </c>
      <c r="D57" s="58">
        <f>[1]juL23!BC143</f>
        <v>0</v>
      </c>
      <c r="E57" s="29">
        <f>[1]juL23!BD143</f>
        <v>0</v>
      </c>
      <c r="F57" s="10">
        <f>[1]juL23!BE143</f>
        <v>0</v>
      </c>
      <c r="G57" s="62">
        <f>[1]juL23!BF143</f>
        <v>0</v>
      </c>
      <c r="H57" s="48">
        <f>[1]juL23!BG143</f>
        <v>0</v>
      </c>
      <c r="I57" s="35">
        <f>[1]juL23!BH143</f>
        <v>0</v>
      </c>
      <c r="J57" s="35">
        <f>[1]juL23!BI143</f>
        <v>0</v>
      </c>
      <c r="K57" s="35">
        <f>[1]juL23!BJ143</f>
        <v>0</v>
      </c>
      <c r="L57" s="45"/>
      <c r="M57" s="78"/>
      <c r="N57" s="48">
        <f>[1]juL23!BM143</f>
        <v>0</v>
      </c>
      <c r="O57" s="35">
        <f>[1]juL23!BN143</f>
        <v>0</v>
      </c>
      <c r="P57" s="35">
        <f>[1]juL23!BO143</f>
        <v>0</v>
      </c>
      <c r="Q57" s="35"/>
      <c r="R57" s="45"/>
      <c r="S57" s="80"/>
    </row>
    <row r="58" spans="1:19" ht="14.25" x14ac:dyDescent="0.2">
      <c r="A58" s="6" t="s">
        <v>38</v>
      </c>
      <c r="B58" s="29">
        <f>[1]juL23!BA144</f>
        <v>2</v>
      </c>
      <c r="C58" s="10">
        <f>[1]juL23!BB144</f>
        <v>2</v>
      </c>
      <c r="D58" s="58">
        <f>[1]juL23!BC144</f>
        <v>1</v>
      </c>
      <c r="E58" s="29"/>
      <c r="F58" s="10"/>
      <c r="G58" s="62"/>
      <c r="H58" s="48"/>
      <c r="I58" s="35"/>
      <c r="J58" s="76">
        <f>[1]juL23!BI144</f>
        <v>1.7053206002728513E-4</v>
      </c>
      <c r="K58" s="35"/>
      <c r="L58" s="45"/>
      <c r="M58" s="78"/>
      <c r="N58" s="48"/>
      <c r="O58" s="35"/>
      <c r="P58" s="76">
        <f>[1]juL23!BO144</f>
        <v>3.15059861373661E-4</v>
      </c>
      <c r="Q58" s="35"/>
      <c r="R58" s="45"/>
      <c r="S58" s="80"/>
    </row>
    <row r="59" spans="1:19" ht="14.25" x14ac:dyDescent="0.2">
      <c r="A59" s="6" t="s">
        <v>39</v>
      </c>
      <c r="B59" s="29">
        <f>[1]juL23!BA145</f>
        <v>379</v>
      </c>
      <c r="C59" s="10">
        <f>[1]juL23!BB145</f>
        <v>171</v>
      </c>
      <c r="D59" s="58">
        <f>[1]juL23!BC145</f>
        <v>0.45118733509234826</v>
      </c>
      <c r="E59" s="29">
        <f>[1]juL23!BD145</f>
        <v>263</v>
      </c>
      <c r="F59" s="10">
        <f>[1]juL23!BE145</f>
        <v>235</v>
      </c>
      <c r="G59" s="62">
        <f>[1]juL23!BF145</f>
        <v>0.68325791855203621</v>
      </c>
      <c r="H59" s="48">
        <f>[1]juL23!BG145</f>
        <v>116</v>
      </c>
      <c r="I59" s="35">
        <f>[1]juL23!BH145</f>
        <v>0.44106463878326996</v>
      </c>
      <c r="J59" s="35">
        <f>[1]juL23!BI145</f>
        <v>3.2315825375170533E-2</v>
      </c>
      <c r="K59" s="35">
        <f>[1]juL23!BJ145</f>
        <v>2.3612856886335069E-2</v>
      </c>
      <c r="L59" s="45">
        <f>[1]juL23!BK145</f>
        <v>10</v>
      </c>
      <c r="M59" s="78">
        <f>[1]juL23!BL145</f>
        <v>13</v>
      </c>
      <c r="N59" s="48">
        <f>[1]juL23!BM145</f>
        <v>-64</v>
      </c>
      <c r="O59" s="35">
        <f>[1]juL23!BN145</f>
        <v>-0.2723404255319149</v>
      </c>
      <c r="P59" s="35">
        <f>[1]juL23!BO145</f>
        <v>2.6937618147448016E-2</v>
      </c>
      <c r="Q59" s="35">
        <f>[1]juL23!BP145</f>
        <v>3.1590267509073802E-2</v>
      </c>
      <c r="R59" s="45">
        <f>[1]juL23!BQ145</f>
        <v>12</v>
      </c>
      <c r="S59" s="80">
        <f>[1]juL23!BR145</f>
        <v>11</v>
      </c>
    </row>
    <row r="60" spans="1:19" ht="14.25" x14ac:dyDescent="0.2">
      <c r="A60" s="17" t="s">
        <v>40</v>
      </c>
      <c r="B60" s="29">
        <f>[1]juL23!BA146</f>
        <v>83</v>
      </c>
      <c r="C60" s="10">
        <f>[1]juL23!BB146</f>
        <v>83</v>
      </c>
      <c r="D60" s="58">
        <f>[1]juL23!BC146</f>
        <v>1</v>
      </c>
      <c r="E60" s="29"/>
      <c r="F60" s="10"/>
      <c r="G60" s="62"/>
      <c r="H60" s="48"/>
      <c r="I60" s="35"/>
      <c r="J60" s="35">
        <f>[1]juL23!BI146</f>
        <v>7.0770804911323331E-3</v>
      </c>
      <c r="K60" s="35"/>
      <c r="L60" s="45">
        <f>[1]juL23!BK146</f>
        <v>17</v>
      </c>
      <c r="M60" s="78"/>
      <c r="N60" s="48"/>
      <c r="O60" s="35"/>
      <c r="P60" s="35">
        <f>[1]juL23!BO146</f>
        <v>1.3074984247006932E-2</v>
      </c>
      <c r="Q60" s="35"/>
      <c r="R60" s="45">
        <f>[1]juL23!BQ146</f>
        <v>16</v>
      </c>
      <c r="S60" s="80"/>
    </row>
    <row r="61" spans="1:19" ht="14.25" x14ac:dyDescent="0.2">
      <c r="A61" s="18" t="s">
        <v>41</v>
      </c>
      <c r="B61" s="29">
        <f>[1]juL23!BA147</f>
        <v>21</v>
      </c>
      <c r="C61" s="10">
        <f>[1]juL23!BB147</f>
        <v>21</v>
      </c>
      <c r="D61" s="58">
        <f>[1]juL23!BC147</f>
        <v>1</v>
      </c>
      <c r="E61" s="29">
        <f>[1]juL23!BD147</f>
        <v>38</v>
      </c>
      <c r="F61" s="10">
        <f>[1]juL23!BE147</f>
        <v>38</v>
      </c>
      <c r="G61" s="62">
        <f>[1]juL23!BF147</f>
        <v>1</v>
      </c>
      <c r="H61" s="48">
        <f>[1]juL23!BG147</f>
        <v>-17</v>
      </c>
      <c r="I61" s="35">
        <f>[1]juL23!BH147</f>
        <v>-0.44736842105263158</v>
      </c>
      <c r="J61" s="35">
        <f>[1]juL23!BI147</f>
        <v>1.7905866302864938E-3</v>
      </c>
      <c r="K61" s="35">
        <f>[1]juL23!BJ147</f>
        <v>3.4117435805351049E-3</v>
      </c>
      <c r="L61" s="45"/>
      <c r="M61" s="78"/>
      <c r="N61" s="48">
        <f>[1]juL23!BM147</f>
        <v>-17</v>
      </c>
      <c r="O61" s="35">
        <f>[1]juL23!BN147</f>
        <v>-0.44736842105263158</v>
      </c>
      <c r="P61" s="35">
        <f>[1]juL23!BO147</f>
        <v>3.3081285444234404E-3</v>
      </c>
      <c r="Q61" s="35">
        <f>[1]juL23!BP147</f>
        <v>5.1082134695523591E-3</v>
      </c>
      <c r="R61" s="45"/>
      <c r="S61" s="80"/>
    </row>
    <row r="62" spans="1:19" ht="14.25" x14ac:dyDescent="0.2">
      <c r="A62" s="7"/>
      <c r="B62" s="29"/>
      <c r="C62" s="10"/>
      <c r="D62" s="58"/>
      <c r="E62" s="44"/>
      <c r="F62" s="15"/>
      <c r="G62" s="62"/>
      <c r="H62" s="48"/>
      <c r="I62" s="35"/>
      <c r="J62" s="35"/>
      <c r="K62" s="35"/>
      <c r="L62" s="40"/>
      <c r="M62" s="41"/>
      <c r="N62" s="72"/>
      <c r="O62" s="35"/>
      <c r="P62" s="35"/>
      <c r="Q62" s="35"/>
      <c r="R62" s="40"/>
      <c r="S62" s="42"/>
    </row>
    <row r="63" spans="1:19" s="38" customFormat="1" ht="14.25" x14ac:dyDescent="0.2">
      <c r="A63" s="7" t="s">
        <v>42</v>
      </c>
      <c r="B63" s="30">
        <f>[1]juL23!BA149</f>
        <v>460</v>
      </c>
      <c r="C63" s="12">
        <f>[1]juL23!BB149</f>
        <v>361</v>
      </c>
      <c r="D63" s="57">
        <f>[1]juL23!BC149</f>
        <v>0.7847826086956522</v>
      </c>
      <c r="E63" s="30"/>
      <c r="F63" s="12"/>
      <c r="G63" s="61"/>
      <c r="H63" s="47"/>
      <c r="I63" s="64"/>
      <c r="J63" s="64">
        <f>[1]juL23!BI149</f>
        <v>3.9222373806275579E-2</v>
      </c>
      <c r="K63" s="64"/>
      <c r="L63" s="46"/>
      <c r="M63" s="79"/>
      <c r="N63" s="47"/>
      <c r="O63" s="64"/>
      <c r="P63" s="64">
        <f>[1]juL23!BO149</f>
        <v>5.6868304977945809E-2</v>
      </c>
      <c r="Q63" s="64"/>
      <c r="R63" s="46"/>
      <c r="S63" s="81"/>
    </row>
    <row r="64" spans="1:19" ht="14.25" x14ac:dyDescent="0.2">
      <c r="A64" s="6" t="s">
        <v>43</v>
      </c>
      <c r="B64" s="29">
        <f>[1]juL23!BA150</f>
        <v>42</v>
      </c>
      <c r="C64" s="10">
        <f>[1]juL23!BB150</f>
        <v>42</v>
      </c>
      <c r="D64" s="58">
        <f>[1]juL23!BC150</f>
        <v>1</v>
      </c>
      <c r="E64" s="29"/>
      <c r="F64" s="10"/>
      <c r="G64" s="62"/>
      <c r="H64" s="48"/>
      <c r="I64" s="35"/>
      <c r="J64" s="35">
        <f>[1]juL23!BI150</f>
        <v>3.5811732605729877E-3</v>
      </c>
      <c r="K64" s="35"/>
      <c r="L64" s="45">
        <f>[1]juL23!BK150</f>
        <v>21</v>
      </c>
      <c r="M64" s="78"/>
      <c r="N64" s="48"/>
      <c r="O64" s="35"/>
      <c r="P64" s="35">
        <f>[1]juL23!BO150</f>
        <v>6.6162570888468808E-3</v>
      </c>
      <c r="Q64" s="35"/>
      <c r="R64" s="45">
        <f>[1]juL23!BQ150</f>
        <v>20</v>
      </c>
      <c r="S64" s="80"/>
    </row>
    <row r="65" spans="1:19" ht="14.25" x14ac:dyDescent="0.2">
      <c r="A65" s="6" t="s">
        <v>44</v>
      </c>
      <c r="B65" s="29">
        <f>[1]juL23!BA151</f>
        <v>21</v>
      </c>
      <c r="C65" s="10">
        <f>[1]juL23!BB151</f>
        <v>19</v>
      </c>
      <c r="D65" s="58">
        <f>[1]juL23!BC151</f>
        <v>0.90476190476190477</v>
      </c>
      <c r="E65" s="29">
        <f>[1]juL23!BD151</f>
        <v>25</v>
      </c>
      <c r="F65" s="10">
        <f>[1]juL23!BE151</f>
        <v>25</v>
      </c>
      <c r="G65" s="62">
        <f>[1]juL23!BF151</f>
        <v>1</v>
      </c>
      <c r="H65" s="48">
        <f>[1]juL23!BG151</f>
        <v>-4</v>
      </c>
      <c r="I65" s="35">
        <f>[1]juL23!BH151</f>
        <v>-0.16</v>
      </c>
      <c r="J65" s="35">
        <f>[1]juL23!BI151</f>
        <v>1.7905866302864938E-3</v>
      </c>
      <c r="K65" s="35">
        <f>[1]juL23!BJ151</f>
        <v>2.2445681450888851E-3</v>
      </c>
      <c r="L65" s="45">
        <f>[1]juL23!BK151</f>
        <v>23</v>
      </c>
      <c r="M65" s="78">
        <f>[1]juL23!BL151</f>
        <v>18</v>
      </c>
      <c r="N65" s="48">
        <f>[1]juL23!BM151</f>
        <v>-6</v>
      </c>
      <c r="O65" s="35">
        <f>[1]juL23!BN151</f>
        <v>-0.24</v>
      </c>
      <c r="P65" s="35">
        <f>[1]juL23!BO151</f>
        <v>2.9930686830497793E-3</v>
      </c>
      <c r="Q65" s="35">
        <f>[1]juL23!BP151</f>
        <v>3.360666756284447E-3</v>
      </c>
      <c r="R65" s="45">
        <f>[1]juL23!BQ151</f>
        <v>23</v>
      </c>
      <c r="S65" s="80">
        <f>[1]juL23!BR151</f>
        <v>18</v>
      </c>
    </row>
    <row r="66" spans="1:19" ht="14.25" x14ac:dyDescent="0.2">
      <c r="A66" s="6" t="s">
        <v>45</v>
      </c>
      <c r="B66" s="29">
        <f>[1]juL23!BA152</f>
        <v>100</v>
      </c>
      <c r="C66" s="10">
        <f>[1]juL23!BB152</f>
        <v>86</v>
      </c>
      <c r="D66" s="58">
        <f>[1]juL23!BC152</f>
        <v>0.86</v>
      </c>
      <c r="E66" s="29">
        <f>[1]juL23!BD152</f>
        <v>120</v>
      </c>
      <c r="F66" s="10">
        <f>[1]juL23!BE152</f>
        <v>120</v>
      </c>
      <c r="G66" s="62">
        <f>[1]juL23!BF152</f>
        <v>0.76331360946745563</v>
      </c>
      <c r="H66" s="48">
        <f>[1]juL23!BG152</f>
        <v>-20</v>
      </c>
      <c r="I66" s="35">
        <f>[1]juL23!BH152</f>
        <v>-0.16666666666666666</v>
      </c>
      <c r="J66" s="35">
        <f>[1]juL23!BI152</f>
        <v>8.5266030013642566E-3</v>
      </c>
      <c r="K66" s="35">
        <f>[1]juL23!BJ152</f>
        <v>1.0773927096426647E-2</v>
      </c>
      <c r="L66" s="45">
        <f>[1]juL23!BK152</f>
        <v>16</v>
      </c>
      <c r="M66" s="78">
        <f>[1]juL23!BL152</f>
        <v>14</v>
      </c>
      <c r="N66" s="48">
        <f>[1]juL23!BM152</f>
        <v>-34</v>
      </c>
      <c r="O66" s="35">
        <f>[1]juL23!BN152</f>
        <v>-0.28333333333333333</v>
      </c>
      <c r="P66" s="35">
        <f>[1]juL23!BO152</f>
        <v>1.3547574039067423E-2</v>
      </c>
      <c r="Q66" s="35">
        <f>[1]juL23!BP152</f>
        <v>1.6131200430165346E-2</v>
      </c>
      <c r="R66" s="45">
        <f>[1]juL23!BQ152</f>
        <v>15</v>
      </c>
      <c r="S66" s="80">
        <f>[1]juL23!BR152</f>
        <v>12</v>
      </c>
    </row>
    <row r="67" spans="1:19" ht="14.25" x14ac:dyDescent="0.2">
      <c r="A67" s="17" t="s">
        <v>46</v>
      </c>
      <c r="B67" s="29">
        <f>[1]juL23!BA153</f>
        <v>297</v>
      </c>
      <c r="C67" s="10">
        <f>[1]juL23!BB153</f>
        <v>214</v>
      </c>
      <c r="D67" s="58">
        <f>[1]juL23!BC153</f>
        <v>0.72053872053872059</v>
      </c>
      <c r="E67" s="29"/>
      <c r="F67" s="10"/>
      <c r="G67" s="62"/>
      <c r="H67" s="48"/>
      <c r="I67" s="35"/>
      <c r="J67" s="35">
        <f>[1]juL23!BI153</f>
        <v>2.5324010914051842E-2</v>
      </c>
      <c r="K67" s="35"/>
      <c r="L67" s="45">
        <f>[1]juL23!BK153</f>
        <v>11</v>
      </c>
      <c r="M67" s="78"/>
      <c r="N67" s="48"/>
      <c r="O67" s="35"/>
      <c r="P67" s="35">
        <f>[1]juL23!BO153</f>
        <v>3.3711405166981727E-2</v>
      </c>
      <c r="Q67" s="35"/>
      <c r="R67" s="45">
        <f>[1]juL23!BQ153</f>
        <v>9</v>
      </c>
      <c r="S67" s="80"/>
    </row>
    <row r="68" spans="1:19" ht="14.25" x14ac:dyDescent="0.2">
      <c r="A68" s="24" t="s">
        <v>47</v>
      </c>
      <c r="B68" s="29">
        <f>[1]juL23!BA154</f>
        <v>100</v>
      </c>
      <c r="C68" s="10">
        <f>[1]juL23!BB154</f>
        <v>28</v>
      </c>
      <c r="D68" s="58">
        <f>[1]juL23!BC154</f>
        <v>0.28000000000000003</v>
      </c>
      <c r="E68" s="29">
        <f>[1]juL23!BD154</f>
        <v>55</v>
      </c>
      <c r="F68" s="10">
        <f>[1]juL23!BE154</f>
        <v>36</v>
      </c>
      <c r="G68" s="62">
        <f>[1]juL23!BF154</f>
        <v>0.88235294117647056</v>
      </c>
      <c r="H68" s="48">
        <f>[1]juL23!BG154</f>
        <v>45</v>
      </c>
      <c r="I68" s="35">
        <f>[1]juL23!BH154</f>
        <v>0.81818181818181823</v>
      </c>
      <c r="J68" s="35">
        <f>[1]juL23!BI154</f>
        <v>8.5266030013642566E-3</v>
      </c>
      <c r="K68" s="35">
        <f>[1]juL23!BJ154</f>
        <v>4.9380499191955468E-3</v>
      </c>
      <c r="L68" s="70"/>
      <c r="M68" s="77"/>
      <c r="N68" s="48">
        <f>[1]juL23!BM154</f>
        <v>0</v>
      </c>
      <c r="O68" s="35">
        <f>[1]juL23!BN154</f>
        <v>0</v>
      </c>
      <c r="P68" s="35">
        <f>[1]juL23!BO154</f>
        <v>4.4108380592312538E-3</v>
      </c>
      <c r="Q68" s="35">
        <f>[1]juL23!BP154</f>
        <v>4.8393601290496035E-3</v>
      </c>
      <c r="R68" s="73"/>
      <c r="S68" s="74"/>
    </row>
    <row r="69" spans="1:19" ht="15" thickBot="1" x14ac:dyDescent="0.25">
      <c r="A69" s="19"/>
      <c r="B69" s="37"/>
      <c r="C69" s="21"/>
      <c r="D69" s="59"/>
      <c r="E69" s="31"/>
      <c r="F69" s="20"/>
      <c r="G69" s="63"/>
      <c r="H69" s="31"/>
      <c r="I69" s="33"/>
      <c r="J69" s="33"/>
      <c r="K69" s="33"/>
      <c r="L69" s="20"/>
      <c r="M69" s="32"/>
      <c r="N69" s="23"/>
      <c r="O69" s="33"/>
      <c r="P69" s="33"/>
      <c r="Q69" s="33"/>
      <c r="R69" s="20"/>
      <c r="S69" s="22"/>
    </row>
    <row r="70" spans="1:19" ht="15" thickTop="1" x14ac:dyDescent="0.2">
      <c r="A70" s="8"/>
      <c r="B70" s="2"/>
      <c r="C70" s="2"/>
      <c r="D70" s="56"/>
      <c r="E70" s="1"/>
      <c r="F70" s="1"/>
      <c r="G70" s="56"/>
      <c r="H70" s="1"/>
      <c r="I70" s="26"/>
      <c r="J70" s="26"/>
      <c r="K70" s="26"/>
      <c r="L70" s="1"/>
      <c r="M70" s="2"/>
      <c r="N70" s="1"/>
      <c r="O70" s="26"/>
      <c r="P70" s="26"/>
      <c r="Q70" s="26"/>
      <c r="R70" s="1"/>
      <c r="S70" s="1"/>
    </row>
    <row r="71" spans="1:19" ht="14.25" x14ac:dyDescent="0.2">
      <c r="A71" s="8" t="str">
        <f>[1]juL23!C157</f>
        <v>PREPARED BY MD DEPARTMENT OF PLANNING.  PLANNING DATA SERVICES.  SEPTEMBER 2023</v>
      </c>
      <c r="B71" s="2"/>
      <c r="C71" s="2"/>
      <c r="D71" s="56"/>
      <c r="E71" s="1"/>
      <c r="F71" s="1"/>
      <c r="G71" s="56"/>
      <c r="H71" s="1"/>
      <c r="I71" s="26"/>
      <c r="J71" s="26"/>
      <c r="K71" s="26"/>
      <c r="L71" s="1"/>
      <c r="M71" s="2"/>
      <c r="N71" s="1"/>
      <c r="O71" s="26"/>
      <c r="P71" s="26"/>
      <c r="Q71" s="26"/>
      <c r="R71" s="1"/>
      <c r="S71" s="1"/>
    </row>
    <row r="72" spans="1:19" ht="14.25" x14ac:dyDescent="0.2">
      <c r="A72" s="8" t="str">
        <f>[1]juL23!C158</f>
        <v>SOURCE:  U. S. DEPARTMENT OF COMMERCE.  BUREAU OF THE CENSUS</v>
      </c>
      <c r="B72" s="1"/>
      <c r="C72" s="1"/>
      <c r="D72" s="56"/>
      <c r="E72" s="1"/>
      <c r="F72" s="1"/>
      <c r="G72" s="56"/>
      <c r="H72" s="1"/>
      <c r="I72" s="26"/>
      <c r="J72" s="26"/>
      <c r="K72" s="26"/>
      <c r="L72" s="1"/>
      <c r="M72" s="1"/>
      <c r="N72" s="1"/>
      <c r="O72" s="26"/>
      <c r="P72" s="26"/>
      <c r="Q72" s="26"/>
      <c r="R72" s="1"/>
      <c r="S72" s="1"/>
    </row>
    <row r="73" spans="1:19" ht="14.25" x14ac:dyDescent="0.2">
      <c r="A73" s="9" t="str">
        <f>[1]juL23!C159</f>
        <v>(1) Includes new one family units, two family units, three and four family units and five or more family units.</v>
      </c>
      <c r="B73" s="1"/>
      <c r="C73" s="1"/>
      <c r="D73" s="56"/>
      <c r="E73" s="1"/>
      <c r="F73" s="1"/>
      <c r="G73" s="56"/>
      <c r="H73" s="1"/>
      <c r="I73" s="26"/>
      <c r="J73" s="26"/>
      <c r="K73" s="26"/>
      <c r="L73" s="1"/>
      <c r="M73" s="1"/>
      <c r="N73" s="1"/>
      <c r="O73" s="26"/>
      <c r="P73" s="26"/>
      <c r="Q73" s="26"/>
      <c r="R73" s="1"/>
      <c r="S73" s="1"/>
    </row>
    <row r="74" spans="1:19" ht="14.25" x14ac:dyDescent="0.2">
      <c r="A74" s="9" t="str">
        <f>[1]juL23!C160</f>
        <v>(2) U. S. Bureau of the Census estimate based on survey</v>
      </c>
      <c r="B74" s="1"/>
      <c r="C74" s="1"/>
      <c r="D74" s="56"/>
      <c r="E74" s="1"/>
      <c r="F74" s="1"/>
      <c r="G74" s="56"/>
      <c r="H74" s="1"/>
      <c r="I74" s="26"/>
      <c r="J74" s="26"/>
      <c r="K74" s="26"/>
      <c r="L74" s="1"/>
      <c r="M74" s="1"/>
      <c r="N74" s="1"/>
      <c r="O74" s="26"/>
      <c r="P74" s="26"/>
      <c r="Q74" s="26"/>
      <c r="R74" s="1"/>
      <c r="S74" s="1"/>
    </row>
    <row r="75" spans="1:19" ht="14.25" x14ac:dyDescent="0.2">
      <c r="A75" s="9" t="str">
        <f>[1]juL23!C161</f>
        <v>(3) Sum of reported and imputed responses to monthly permit issuing places questionnaires</v>
      </c>
      <c r="B75" s="1"/>
      <c r="C75" s="1"/>
      <c r="D75" s="56"/>
      <c r="E75" s="1"/>
      <c r="F75" s="1"/>
      <c r="G75" s="56"/>
      <c r="H75" s="1"/>
      <c r="I75" s="26"/>
      <c r="J75" s="26"/>
      <c r="K75" s="26"/>
      <c r="L75" s="1"/>
      <c r="M75" s="1"/>
      <c r="N75" s="1"/>
      <c r="O75" s="26"/>
      <c r="P75" s="26"/>
      <c r="Q75" s="26"/>
      <c r="R75" s="1"/>
      <c r="S75" s="1"/>
    </row>
    <row r="76" spans="1:19" ht="14.25" x14ac:dyDescent="0.2">
      <c r="A76" s="9" t="str">
        <f>[1]juL23!C162</f>
        <v>(4) Anne Arundel, Baltimore, Montgomery and Prince George's Counties</v>
      </c>
      <c r="B76" s="1"/>
      <c r="C76" s="1"/>
      <c r="D76" s="56"/>
      <c r="E76" s="1"/>
      <c r="F76" s="1"/>
      <c r="G76" s="56"/>
      <c r="H76" s="1"/>
      <c r="I76" s="26"/>
      <c r="J76" s="26"/>
      <c r="K76" s="26"/>
      <c r="L76" s="1"/>
      <c r="M76" s="1"/>
      <c r="N76" s="1"/>
      <c r="O76" s="26"/>
      <c r="P76" s="26"/>
      <c r="Q76" s="26"/>
      <c r="R76" s="1"/>
      <c r="S76" s="1"/>
    </row>
    <row r="77" spans="1:19" ht="14.25" x14ac:dyDescent="0.2">
      <c r="A77" s="9" t="str">
        <f>[1]juL23!C163</f>
        <v>(5) Calvert, Carroll, Cecil, Charles, Frederick, Harford, Howard, Queen Anne's and St. Mary's Counties</v>
      </c>
      <c r="B77" s="1"/>
      <c r="C77" s="1"/>
      <c r="D77" s="56"/>
      <c r="E77" s="1"/>
      <c r="F77" s="1"/>
      <c r="G77" s="56"/>
      <c r="H77" s="1"/>
      <c r="I77" s="26"/>
      <c r="J77" s="26"/>
      <c r="K77" s="26"/>
      <c r="L77" s="1"/>
      <c r="M77" s="1"/>
      <c r="N77" s="1"/>
      <c r="O77" s="26"/>
      <c r="P77" s="26"/>
      <c r="Q77" s="26"/>
      <c r="R77" s="1"/>
      <c r="S77" s="1"/>
    </row>
    <row r="78" spans="1:19" ht="14.25" x14ac:dyDescent="0.2">
      <c r="A78" s="9" t="str">
        <f>[1]juL23!C164</f>
        <v>(6) Allegany, Washington and Wicomico Counties</v>
      </c>
      <c r="B78" s="1"/>
      <c r="C78" s="1"/>
      <c r="D78" s="56"/>
      <c r="E78" s="1"/>
      <c r="F78" s="1"/>
      <c r="G78" s="56"/>
      <c r="H78" s="1"/>
      <c r="I78" s="26"/>
      <c r="J78" s="26"/>
      <c r="K78" s="26"/>
      <c r="L78" s="1"/>
      <c r="M78" s="1"/>
      <c r="N78" s="1"/>
      <c r="O78" s="26"/>
      <c r="P78" s="26"/>
      <c r="Q78" s="26"/>
      <c r="R78" s="1"/>
      <c r="S78" s="1"/>
    </row>
    <row r="79" spans="1:19" ht="14.25" x14ac:dyDescent="0.2">
      <c r="A79" s="9" t="str">
        <f>[1]juL23!C165</f>
        <v>(7) Baltimore City</v>
      </c>
    </row>
    <row r="80" spans="1:19" x14ac:dyDescent="0.2">
      <c r="A80" s="43" t="str">
        <f>[1]juL23!C166</f>
        <v>(8) Caroline, Dorchester, Garret, Kent, Somerset, Talbot and Worcester Counties</v>
      </c>
    </row>
    <row r="81" spans="1:1" x14ac:dyDescent="0.2">
      <c r="A81" s="43" t="str">
        <f>[1]juL23!C167</f>
        <v>Specified PIP summaries included in county and county group total</v>
      </c>
    </row>
  </sheetData>
  <mergeCells count="30">
    <mergeCell ref="P11:P12"/>
    <mergeCell ref="Q11:Q12"/>
    <mergeCell ref="R11:R12"/>
    <mergeCell ref="S11:S12"/>
    <mergeCell ref="A4:A12"/>
    <mergeCell ref="G9:G12"/>
    <mergeCell ref="H9:I10"/>
    <mergeCell ref="J9:K10"/>
    <mergeCell ref="L9:M10"/>
    <mergeCell ref="N9:O10"/>
    <mergeCell ref="H11:H12"/>
    <mergeCell ref="I11:I12"/>
    <mergeCell ref="J11:J12"/>
    <mergeCell ref="K11:K12"/>
    <mergeCell ref="L11:L12"/>
    <mergeCell ref="M11:M12"/>
    <mergeCell ref="N11:N12"/>
    <mergeCell ref="O11:O12"/>
    <mergeCell ref="B9:B12"/>
    <mergeCell ref="C9:C12"/>
    <mergeCell ref="D9:D12"/>
    <mergeCell ref="E9:E12"/>
    <mergeCell ref="F9:F12"/>
    <mergeCell ref="P9:Q10"/>
    <mergeCell ref="R9:S10"/>
    <mergeCell ref="B4:G6"/>
    <mergeCell ref="H4:M8"/>
    <mergeCell ref="N4:S8"/>
    <mergeCell ref="B7:D8"/>
    <mergeCell ref="E7:G8"/>
  </mergeCells>
  <pageMargins left="0.7" right="0.7" top="0.75" bottom="0.75" header="0.3" footer="0.3"/>
  <pageSetup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25DAE1B-E457-4AF1-9B88-764B801CF28F}"/>
</file>

<file path=customXml/itemProps2.xml><?xml version="1.0" encoding="utf-8"?>
<ds:datastoreItem xmlns:ds="http://schemas.openxmlformats.org/officeDocument/2006/customXml" ds:itemID="{C79DDB4B-2DAD-4BF6-BD23-2A790845A6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3D4F53-2ED2-4CAE-A19B-98B705A974B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2B</vt:lpstr>
      <vt:lpstr>'2B'!Print_Area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2023-09-13T13:14:25Z</cp:lastPrinted>
  <dcterms:created xsi:type="dcterms:W3CDTF">2007-07-31T12:38:17Z</dcterms:created>
  <dcterms:modified xsi:type="dcterms:W3CDTF">2023-09-13T13:27:20Z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