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FEBRUARY/"/>
    </mc:Choice>
  </mc:AlternateContent>
  <xr:revisionPtr revIDLastSave="0" documentId="14_{5321A690-4CC4-4A3D-B322-A20DDF78F5C3}" xr6:coauthVersionLast="47" xr6:coauthVersionMax="47" xr10:uidLastSave="{00000000-0000-0000-0000-000000000000}"/>
  <bookViews>
    <workbookView xWindow="-120" yWindow="-120" windowWidth="29040" windowHeight="15840" xr2:uid="{8E2DA40F-B73B-486F-A566-71ADFE21DB6A}"/>
  </bookViews>
  <sheets>
    <sheet name="1A1" sheetId="1" r:id="rId1"/>
  </sheets>
  <externalReferences>
    <externalReference r:id="rId2"/>
    <externalReference r:id="rId3"/>
  </externalReferences>
  <definedNames>
    <definedName name="_xlnm.Print_Area" localSheetId="0">'1A1'!$B$2:$N$82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1" l="1"/>
  <c r="K15" i="1"/>
  <c r="L15" i="1"/>
  <c r="M15" i="1"/>
  <c r="N15" i="1"/>
  <c r="J17" i="1"/>
  <c r="K17" i="1"/>
  <c r="L17" i="1"/>
  <c r="M17" i="1"/>
  <c r="N17" i="1"/>
  <c r="J19" i="1"/>
  <c r="K19" i="1"/>
  <c r="L19" i="1"/>
  <c r="M19" i="1"/>
  <c r="N19" i="1"/>
  <c r="J20" i="1"/>
  <c r="K20" i="1"/>
  <c r="L20" i="1"/>
  <c r="M20" i="1"/>
  <c r="N20" i="1"/>
  <c r="J21" i="1"/>
  <c r="K21" i="1"/>
  <c r="L21" i="1"/>
  <c r="M21" i="1"/>
  <c r="N21" i="1"/>
  <c r="J22" i="1"/>
  <c r="K22" i="1"/>
  <c r="L22" i="1"/>
  <c r="M22" i="1"/>
  <c r="N22" i="1"/>
  <c r="J23" i="1"/>
  <c r="K23" i="1"/>
  <c r="L23" i="1"/>
  <c r="M23" i="1"/>
  <c r="N23" i="1"/>
  <c r="J24" i="1"/>
  <c r="K24" i="1"/>
  <c r="L24" i="1"/>
  <c r="M24" i="1"/>
  <c r="N24" i="1"/>
  <c r="J25" i="1"/>
  <c r="K25" i="1"/>
  <c r="L25" i="1"/>
  <c r="M25" i="1"/>
  <c r="N25" i="1"/>
  <c r="J27" i="1"/>
  <c r="K27" i="1"/>
  <c r="L27" i="1"/>
  <c r="M27" i="1"/>
  <c r="N27" i="1"/>
  <c r="I28" i="1"/>
  <c r="J28" i="1"/>
  <c r="K28" i="1"/>
  <c r="L28" i="1"/>
  <c r="M28" i="1"/>
  <c r="N28" i="1"/>
  <c r="I29" i="1"/>
  <c r="J29" i="1"/>
  <c r="K29" i="1"/>
  <c r="L29" i="1"/>
  <c r="M29" i="1"/>
  <c r="N29" i="1"/>
  <c r="I30" i="1"/>
  <c r="J30" i="1"/>
  <c r="K30" i="1"/>
  <c r="L30" i="1"/>
  <c r="M30" i="1"/>
  <c r="N30" i="1"/>
  <c r="I31" i="1"/>
  <c r="J31" i="1"/>
  <c r="K31" i="1"/>
  <c r="L31" i="1"/>
  <c r="M31" i="1"/>
  <c r="N31" i="1"/>
  <c r="I32" i="1"/>
  <c r="J32" i="1"/>
  <c r="K32" i="1"/>
  <c r="L32" i="1"/>
  <c r="M32" i="1"/>
  <c r="N32" i="1"/>
  <c r="I33" i="1"/>
  <c r="J33" i="1"/>
  <c r="K33" i="1"/>
  <c r="L33" i="1"/>
  <c r="M33" i="1"/>
  <c r="N33" i="1"/>
  <c r="J35" i="1"/>
  <c r="K35" i="1"/>
  <c r="L35" i="1"/>
  <c r="M35" i="1"/>
  <c r="N35" i="1"/>
  <c r="I36" i="1"/>
  <c r="J36" i="1"/>
  <c r="K36" i="1"/>
  <c r="L36" i="1"/>
  <c r="M36" i="1"/>
  <c r="N36" i="1"/>
  <c r="I37" i="1"/>
  <c r="J37" i="1"/>
  <c r="K37" i="1"/>
  <c r="L37" i="1"/>
  <c r="M37" i="1"/>
  <c r="N37" i="1"/>
  <c r="I38" i="1"/>
  <c r="J38" i="1"/>
  <c r="K38" i="1"/>
  <c r="L38" i="1"/>
  <c r="M38" i="1"/>
  <c r="N38" i="1"/>
  <c r="J40" i="1"/>
  <c r="K40" i="1"/>
  <c r="L40" i="1"/>
  <c r="I41" i="1"/>
  <c r="J41" i="1"/>
  <c r="K41" i="1"/>
  <c r="L41" i="1"/>
  <c r="I42" i="1"/>
  <c r="J42" i="1"/>
  <c r="K42" i="1"/>
  <c r="L42" i="1"/>
  <c r="I43" i="1"/>
  <c r="J43" i="1"/>
  <c r="K43" i="1"/>
  <c r="L43" i="1"/>
  <c r="J45" i="1"/>
  <c r="K45" i="1"/>
  <c r="L45" i="1"/>
  <c r="I46" i="1"/>
  <c r="J46" i="1"/>
  <c r="K46" i="1"/>
  <c r="L46" i="1"/>
  <c r="J47" i="1"/>
  <c r="K47" i="1"/>
  <c r="L47" i="1"/>
  <c r="J48" i="1"/>
  <c r="K48" i="1"/>
  <c r="L48" i="1"/>
  <c r="I49" i="1"/>
  <c r="J49" i="1"/>
  <c r="K49" i="1"/>
  <c r="L49" i="1"/>
  <c r="I50" i="1"/>
  <c r="J50" i="1"/>
  <c r="K50" i="1"/>
  <c r="L50" i="1"/>
  <c r="J52" i="1"/>
  <c r="K52" i="1"/>
  <c r="L52" i="1"/>
  <c r="I53" i="1"/>
  <c r="J53" i="1"/>
  <c r="K53" i="1"/>
  <c r="L53" i="1"/>
  <c r="J54" i="1"/>
  <c r="K54" i="1"/>
  <c r="L54" i="1"/>
  <c r="J55" i="1"/>
  <c r="K55" i="1"/>
  <c r="L55" i="1"/>
  <c r="I56" i="1"/>
  <c r="J56" i="1"/>
  <c r="K56" i="1"/>
  <c r="L56" i="1"/>
  <c r="I57" i="1"/>
  <c r="J57" i="1"/>
  <c r="K57" i="1"/>
  <c r="L57" i="1"/>
  <c r="J58" i="1"/>
  <c r="K58" i="1"/>
  <c r="L58" i="1"/>
  <c r="J59" i="1"/>
  <c r="K59" i="1"/>
  <c r="L59" i="1"/>
  <c r="I60" i="1"/>
  <c r="J60" i="1"/>
  <c r="K60" i="1"/>
  <c r="L60" i="1"/>
  <c r="I61" i="1"/>
  <c r="J61" i="1"/>
  <c r="K61" i="1"/>
  <c r="L61" i="1"/>
  <c r="J62" i="1"/>
  <c r="K62" i="1"/>
  <c r="L62" i="1"/>
  <c r="J64" i="1"/>
  <c r="K64" i="1"/>
  <c r="L64" i="1"/>
  <c r="M64" i="1"/>
  <c r="N64" i="1"/>
  <c r="I65" i="1"/>
  <c r="J65" i="1"/>
  <c r="K65" i="1"/>
  <c r="L65" i="1"/>
  <c r="I66" i="1"/>
  <c r="J66" i="1"/>
  <c r="K66" i="1"/>
  <c r="L66" i="1"/>
  <c r="I67" i="1"/>
  <c r="J67" i="1"/>
  <c r="K67" i="1"/>
  <c r="L67" i="1"/>
  <c r="I68" i="1"/>
  <c r="J68" i="1"/>
  <c r="K68" i="1"/>
  <c r="L68" i="1"/>
  <c r="M68" i="1"/>
  <c r="N68" i="1"/>
  <c r="J69" i="1"/>
  <c r="K69" i="1"/>
  <c r="L69" i="1"/>
  <c r="C15" i="1"/>
  <c r="D15" i="1"/>
  <c r="E15" i="1"/>
  <c r="F15" i="1"/>
  <c r="G15" i="1"/>
  <c r="H15" i="1"/>
  <c r="C17" i="1"/>
  <c r="D17" i="1"/>
  <c r="E17" i="1"/>
  <c r="F17" i="1"/>
  <c r="G17" i="1"/>
  <c r="H17" i="1"/>
  <c r="C19" i="1"/>
  <c r="D19" i="1"/>
  <c r="E19" i="1"/>
  <c r="F19" i="1"/>
  <c r="G19" i="1"/>
  <c r="H19" i="1"/>
  <c r="C20" i="1"/>
  <c r="D20" i="1"/>
  <c r="E20" i="1"/>
  <c r="F20" i="1"/>
  <c r="G20" i="1"/>
  <c r="H20" i="1"/>
  <c r="C21" i="1"/>
  <c r="D21" i="1"/>
  <c r="E21" i="1"/>
  <c r="F21" i="1"/>
  <c r="G21" i="1"/>
  <c r="H21" i="1"/>
  <c r="C22" i="1"/>
  <c r="D22" i="1"/>
  <c r="E22" i="1"/>
  <c r="F22" i="1"/>
  <c r="G22" i="1"/>
  <c r="H22" i="1"/>
  <c r="C23" i="1"/>
  <c r="D23" i="1"/>
  <c r="E23" i="1"/>
  <c r="F23" i="1"/>
  <c r="G23" i="1"/>
  <c r="H23" i="1"/>
  <c r="C24" i="1"/>
  <c r="D24" i="1"/>
  <c r="E24" i="1"/>
  <c r="F24" i="1"/>
  <c r="G24" i="1"/>
  <c r="H24" i="1"/>
  <c r="C25" i="1"/>
  <c r="D25" i="1"/>
  <c r="E25" i="1"/>
  <c r="F25" i="1"/>
  <c r="G25" i="1"/>
  <c r="H25" i="1"/>
  <c r="C27" i="1"/>
  <c r="D27" i="1"/>
  <c r="E27" i="1"/>
  <c r="F27" i="1"/>
  <c r="G27" i="1"/>
  <c r="H27" i="1"/>
  <c r="C28" i="1"/>
  <c r="D28" i="1"/>
  <c r="E28" i="1"/>
  <c r="F28" i="1"/>
  <c r="G28" i="1"/>
  <c r="H28" i="1"/>
  <c r="C29" i="1"/>
  <c r="D29" i="1"/>
  <c r="E29" i="1"/>
  <c r="F29" i="1"/>
  <c r="G29" i="1"/>
  <c r="H29" i="1"/>
  <c r="C30" i="1"/>
  <c r="D30" i="1"/>
  <c r="E30" i="1"/>
  <c r="F30" i="1"/>
  <c r="G30" i="1"/>
  <c r="H30" i="1"/>
  <c r="C31" i="1"/>
  <c r="D31" i="1"/>
  <c r="E31" i="1"/>
  <c r="F31" i="1"/>
  <c r="G31" i="1"/>
  <c r="H31" i="1"/>
  <c r="C32" i="1"/>
  <c r="D32" i="1"/>
  <c r="E32" i="1"/>
  <c r="F32" i="1"/>
  <c r="G32" i="1"/>
  <c r="H32" i="1"/>
  <c r="C33" i="1"/>
  <c r="D33" i="1"/>
  <c r="E33" i="1"/>
  <c r="F33" i="1"/>
  <c r="G33" i="1"/>
  <c r="H33" i="1"/>
  <c r="C35" i="1"/>
  <c r="D35" i="1"/>
  <c r="E35" i="1"/>
  <c r="F35" i="1"/>
  <c r="G35" i="1"/>
  <c r="H35" i="1"/>
  <c r="C36" i="1"/>
  <c r="D36" i="1"/>
  <c r="E36" i="1"/>
  <c r="F36" i="1"/>
  <c r="G36" i="1"/>
  <c r="H36" i="1"/>
  <c r="C37" i="1"/>
  <c r="D37" i="1"/>
  <c r="E37" i="1"/>
  <c r="F37" i="1"/>
  <c r="G37" i="1"/>
  <c r="H37" i="1"/>
  <c r="C38" i="1"/>
  <c r="D38" i="1"/>
  <c r="E38" i="1"/>
  <c r="F38" i="1"/>
  <c r="G38" i="1"/>
  <c r="H38" i="1"/>
  <c r="C40" i="1"/>
  <c r="D40" i="1"/>
  <c r="E40" i="1"/>
  <c r="F40" i="1"/>
  <c r="G40" i="1"/>
  <c r="H40" i="1"/>
  <c r="C41" i="1"/>
  <c r="D41" i="1"/>
  <c r="E41" i="1"/>
  <c r="F41" i="1"/>
  <c r="G41" i="1"/>
  <c r="H41" i="1"/>
  <c r="C42" i="1"/>
  <c r="D42" i="1"/>
  <c r="E42" i="1"/>
  <c r="F42" i="1"/>
  <c r="G42" i="1"/>
  <c r="H42" i="1"/>
  <c r="C43" i="1"/>
  <c r="D43" i="1"/>
  <c r="E43" i="1"/>
  <c r="F43" i="1"/>
  <c r="G43" i="1"/>
  <c r="H43" i="1"/>
  <c r="C45" i="1"/>
  <c r="D45" i="1"/>
  <c r="E45" i="1"/>
  <c r="F45" i="1"/>
  <c r="G45" i="1"/>
  <c r="H45" i="1"/>
  <c r="C46" i="1"/>
  <c r="D46" i="1"/>
  <c r="E46" i="1"/>
  <c r="F46" i="1"/>
  <c r="G46" i="1"/>
  <c r="H46" i="1"/>
  <c r="C47" i="1"/>
  <c r="D47" i="1"/>
  <c r="E47" i="1"/>
  <c r="F47" i="1"/>
  <c r="G47" i="1"/>
  <c r="H47" i="1"/>
  <c r="C48" i="1"/>
  <c r="D48" i="1"/>
  <c r="E48" i="1"/>
  <c r="F48" i="1"/>
  <c r="G48" i="1"/>
  <c r="H48" i="1"/>
  <c r="C49" i="1"/>
  <c r="D49" i="1"/>
  <c r="E49" i="1"/>
  <c r="F49" i="1"/>
  <c r="G49" i="1"/>
  <c r="H49" i="1"/>
  <c r="C50" i="1"/>
  <c r="D50" i="1"/>
  <c r="E50" i="1"/>
  <c r="F50" i="1"/>
  <c r="G50" i="1"/>
  <c r="H50" i="1"/>
  <c r="C52" i="1"/>
  <c r="D52" i="1"/>
  <c r="E52" i="1"/>
  <c r="F52" i="1"/>
  <c r="G52" i="1"/>
  <c r="H52" i="1"/>
  <c r="C53" i="1"/>
  <c r="D53" i="1"/>
  <c r="E53" i="1"/>
  <c r="F53" i="1"/>
  <c r="G53" i="1"/>
  <c r="H53" i="1"/>
  <c r="C54" i="1"/>
  <c r="D54" i="1"/>
  <c r="E54" i="1"/>
  <c r="F54" i="1"/>
  <c r="G54" i="1"/>
  <c r="H54" i="1"/>
  <c r="C55" i="1"/>
  <c r="D55" i="1"/>
  <c r="E55" i="1"/>
  <c r="F55" i="1"/>
  <c r="G55" i="1"/>
  <c r="H55" i="1"/>
  <c r="C56" i="1"/>
  <c r="D56" i="1"/>
  <c r="E56" i="1"/>
  <c r="F56" i="1"/>
  <c r="G56" i="1"/>
  <c r="H56" i="1"/>
  <c r="C57" i="1"/>
  <c r="D57" i="1"/>
  <c r="E57" i="1"/>
  <c r="F57" i="1"/>
  <c r="G57" i="1"/>
  <c r="H57" i="1"/>
  <c r="C58" i="1"/>
  <c r="D58" i="1"/>
  <c r="E58" i="1"/>
  <c r="F58" i="1"/>
  <c r="G58" i="1"/>
  <c r="H58" i="1"/>
  <c r="C59" i="1"/>
  <c r="D59" i="1"/>
  <c r="E59" i="1"/>
  <c r="F59" i="1"/>
  <c r="G59" i="1"/>
  <c r="H59" i="1"/>
  <c r="C60" i="1"/>
  <c r="D60" i="1"/>
  <c r="E60" i="1"/>
  <c r="F60" i="1"/>
  <c r="G60" i="1"/>
  <c r="H60" i="1"/>
  <c r="C61" i="1"/>
  <c r="D61" i="1"/>
  <c r="E61" i="1"/>
  <c r="F61" i="1"/>
  <c r="G61" i="1"/>
  <c r="H61" i="1"/>
  <c r="C62" i="1"/>
  <c r="D62" i="1"/>
  <c r="E62" i="1"/>
  <c r="F62" i="1"/>
  <c r="G62" i="1"/>
  <c r="H62" i="1"/>
  <c r="C64" i="1"/>
  <c r="D64" i="1"/>
  <c r="E64" i="1"/>
  <c r="F64" i="1"/>
  <c r="G64" i="1"/>
  <c r="H64" i="1"/>
  <c r="C65" i="1"/>
  <c r="D65" i="1"/>
  <c r="E65" i="1"/>
  <c r="F65" i="1"/>
  <c r="G65" i="1"/>
  <c r="H65" i="1"/>
  <c r="C66" i="1"/>
  <c r="D66" i="1"/>
  <c r="E66" i="1"/>
  <c r="F66" i="1"/>
  <c r="G66" i="1"/>
  <c r="H66" i="1"/>
  <c r="C67" i="1"/>
  <c r="D67" i="1"/>
  <c r="E67" i="1"/>
  <c r="F67" i="1"/>
  <c r="G67" i="1"/>
  <c r="H67" i="1"/>
  <c r="C68" i="1"/>
  <c r="D68" i="1"/>
  <c r="E68" i="1"/>
  <c r="F68" i="1"/>
  <c r="G68" i="1"/>
  <c r="H68" i="1"/>
  <c r="C69" i="1"/>
  <c r="D69" i="1"/>
  <c r="E69" i="1"/>
  <c r="F69" i="1"/>
  <c r="G69" i="1"/>
  <c r="H69" i="1"/>
  <c r="B15" i="1"/>
  <c r="B17" i="1"/>
  <c r="B19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5" i="1"/>
  <c r="B36" i="1"/>
  <c r="B37" i="1"/>
  <c r="B38" i="1"/>
  <c r="B40" i="1"/>
  <c r="B41" i="1"/>
  <c r="B42" i="1"/>
  <c r="B43" i="1"/>
  <c r="B45" i="1"/>
  <c r="B46" i="1"/>
  <c r="B47" i="1"/>
  <c r="B48" i="1"/>
  <c r="B49" i="1"/>
  <c r="B50" i="1"/>
  <c r="B52" i="1"/>
  <c r="B53" i="1"/>
  <c r="B54" i="1"/>
  <c r="B55" i="1"/>
  <c r="B56" i="1"/>
  <c r="B57" i="1"/>
  <c r="B58" i="1"/>
  <c r="B59" i="1"/>
  <c r="B60" i="1"/>
  <c r="B61" i="1"/>
  <c r="B62" i="1"/>
  <c r="B64" i="1"/>
  <c r="B65" i="1"/>
  <c r="B66" i="1"/>
  <c r="B67" i="1"/>
  <c r="B68" i="1"/>
  <c r="B69" i="1"/>
  <c r="B2" i="1"/>
  <c r="B3" i="1"/>
  <c r="B72" i="1"/>
  <c r="B73" i="1"/>
  <c r="B74" i="1"/>
  <c r="B75" i="1"/>
  <c r="B76" i="1"/>
  <c r="B77" i="1"/>
  <c r="B78" i="1"/>
  <c r="B79" i="1"/>
  <c r="B80" i="1"/>
  <c r="B81" i="1"/>
  <c r="B82" i="1"/>
  <c r="N12" i="1"/>
  <c r="M12" i="1"/>
  <c r="M10" i="1"/>
  <c r="L10" i="1"/>
  <c r="K10" i="1"/>
  <c r="J10" i="1"/>
  <c r="I10" i="1"/>
  <c r="H10" i="1"/>
  <c r="G10" i="1"/>
  <c r="F10" i="1"/>
  <c r="E10" i="1"/>
  <c r="D10" i="1"/>
  <c r="C10" i="1"/>
  <c r="J7" i="1"/>
  <c r="F7" i="1"/>
  <c r="C7" i="1"/>
  <c r="C5" i="1"/>
  <c r="B5" i="1"/>
  <c r="B4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b/>
      <sz val="14"/>
      <name val="Calibri Light"/>
      <family val="1"/>
      <scheme val="major"/>
    </font>
    <font>
      <sz val="14"/>
      <name val="Calibri Light"/>
      <family val="1"/>
      <scheme val="major"/>
    </font>
    <font>
      <b/>
      <sz val="12"/>
      <name val="Calibri Light"/>
      <family val="1"/>
      <scheme val="major"/>
    </font>
    <font>
      <b/>
      <i/>
      <sz val="11"/>
      <name val="Calibri Light"/>
      <family val="1"/>
      <scheme val="major"/>
    </font>
    <font>
      <i/>
      <sz val="11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41" fontId="3" fillId="0" borderId="0" xfId="0" applyNumberFormat="1" applyFont="1"/>
    <xf numFmtId="164" fontId="3" fillId="0" borderId="0" xfId="1" applyNumberFormat="1" applyFont="1"/>
    <xf numFmtId="1" fontId="3" fillId="0" borderId="0" xfId="0" applyNumberFormat="1" applyFont="1" applyAlignment="1">
      <alignment horizontal="center"/>
    </xf>
    <xf numFmtId="0" fontId="4" fillId="0" borderId="0" xfId="0" applyFont="1"/>
    <xf numFmtId="41" fontId="4" fillId="0" borderId="0" xfId="0" applyNumberFormat="1" applyFont="1"/>
    <xf numFmtId="164" fontId="4" fillId="0" borderId="0" xfId="1" applyNumberFormat="1" applyFont="1"/>
    <xf numFmtId="41" fontId="5" fillId="0" borderId="0" xfId="0" applyNumberFormat="1" applyFont="1"/>
    <xf numFmtId="164" fontId="5" fillId="0" borderId="0" xfId="1" applyNumberFormat="1" applyFont="1"/>
    <xf numFmtId="1" fontId="5" fillId="0" borderId="0" xfId="0" applyNumberFormat="1" applyFont="1" applyAlignment="1">
      <alignment horizontal="center"/>
    </xf>
    <xf numFmtId="164" fontId="2" fillId="0" borderId="0" xfId="1" applyNumberFormat="1" applyFont="1" applyAlignment="1"/>
    <xf numFmtId="41" fontId="2" fillId="0" borderId="0" xfId="0" applyNumberFormat="1" applyFont="1" applyAlignment="1">
      <alignment horizont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3" fillId="0" borderId="34" xfId="1" applyNumberFormat="1" applyFont="1" applyBorder="1" applyAlignment="1">
      <alignment horizontal="center" vertical="center"/>
    </xf>
    <xf numFmtId="42" fontId="2" fillId="0" borderId="19" xfId="0" applyNumberFormat="1" applyFont="1" applyBorder="1" applyAlignment="1">
      <alignment horizontal="center" vertical="center"/>
    </xf>
    <xf numFmtId="164" fontId="2" fillId="0" borderId="20" xfId="1" applyNumberFormat="1" applyFont="1" applyBorder="1" applyAlignment="1">
      <alignment horizontal="center" vertical="center"/>
    </xf>
    <xf numFmtId="42" fontId="2" fillId="0" borderId="35" xfId="0" applyNumberFormat="1" applyFont="1" applyBorder="1" applyAlignment="1">
      <alignment horizontal="center" vertical="center"/>
    </xf>
    <xf numFmtId="42" fontId="2" fillId="0" borderId="9" xfId="0" applyNumberFormat="1" applyFont="1" applyBorder="1" applyAlignment="1">
      <alignment horizontal="center" vertical="center"/>
    </xf>
    <xf numFmtId="41" fontId="2" fillId="0" borderId="20" xfId="0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41" fontId="2" fillId="0" borderId="5" xfId="0" applyNumberFormat="1" applyFont="1" applyBorder="1"/>
    <xf numFmtId="41" fontId="2" fillId="0" borderId="6" xfId="0" applyNumberFormat="1" applyFont="1" applyBorder="1"/>
    <xf numFmtId="41" fontId="2" fillId="0" borderId="22" xfId="0" applyNumberFormat="1" applyFont="1" applyBorder="1"/>
    <xf numFmtId="164" fontId="2" fillId="0" borderId="23" xfId="1" applyNumberFormat="1" applyFont="1" applyBorder="1"/>
    <xf numFmtId="41" fontId="2" fillId="0" borderId="21" xfId="0" applyNumberFormat="1" applyFont="1" applyBorder="1"/>
    <xf numFmtId="164" fontId="2" fillId="0" borderId="22" xfId="1" applyNumberFormat="1" applyFont="1" applyBorder="1"/>
    <xf numFmtId="41" fontId="2" fillId="0" borderId="36" xfId="0" applyNumberFormat="1" applyFont="1" applyBorder="1" applyAlignment="1">
      <alignment horizontal="center"/>
    </xf>
    <xf numFmtId="164" fontId="2" fillId="0" borderId="7" xfId="1" applyNumberFormat="1" applyFont="1" applyBorder="1"/>
    <xf numFmtId="3" fontId="2" fillId="0" borderId="5" xfId="0" applyNumberFormat="1" applyFont="1" applyBorder="1"/>
    <xf numFmtId="41" fontId="3" fillId="0" borderId="22" xfId="0" applyNumberFormat="1" applyFont="1" applyBorder="1"/>
    <xf numFmtId="164" fontId="3" fillId="0" borderId="23" xfId="1" applyNumberFormat="1" applyFont="1" applyBorder="1"/>
    <xf numFmtId="41" fontId="3" fillId="0" borderId="21" xfId="0" applyNumberFormat="1" applyFont="1" applyBorder="1"/>
    <xf numFmtId="164" fontId="3" fillId="0" borderId="22" xfId="1" applyNumberFormat="1" applyFont="1" applyBorder="1"/>
    <xf numFmtId="41" fontId="3" fillId="0" borderId="36" xfId="0" applyNumberFormat="1" applyFont="1" applyBorder="1" applyAlignment="1">
      <alignment horizontal="center"/>
    </xf>
    <xf numFmtId="164" fontId="3" fillId="0" borderId="7" xfId="1" applyNumberFormat="1" applyFont="1" applyBorder="1"/>
    <xf numFmtId="164" fontId="3" fillId="0" borderId="22" xfId="1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164" fontId="3" fillId="0" borderId="7" xfId="1" applyNumberFormat="1" applyFont="1" applyBorder="1" applyAlignment="1">
      <alignment horizontal="right"/>
    </xf>
    <xf numFmtId="41" fontId="7" fillId="0" borderId="6" xfId="0" applyNumberFormat="1" applyFont="1" applyBorder="1"/>
    <xf numFmtId="41" fontId="7" fillId="0" borderId="22" xfId="0" applyNumberFormat="1" applyFont="1" applyBorder="1"/>
    <xf numFmtId="164" fontId="7" fillId="0" borderId="23" xfId="1" applyNumberFormat="1" applyFont="1" applyBorder="1"/>
    <xf numFmtId="41" fontId="7" fillId="0" borderId="21" xfId="0" applyNumberFormat="1" applyFont="1" applyBorder="1"/>
    <xf numFmtId="164" fontId="7" fillId="0" borderId="22" xfId="1" applyNumberFormat="1" applyFont="1" applyBorder="1"/>
    <xf numFmtId="3" fontId="8" fillId="0" borderId="5" xfId="0" applyNumberFormat="1" applyFont="1" applyBorder="1"/>
    <xf numFmtId="41" fontId="8" fillId="0" borderId="6" xfId="0" applyNumberFormat="1" applyFont="1" applyBorder="1"/>
    <xf numFmtId="41" fontId="8" fillId="0" borderId="22" xfId="0" applyNumberFormat="1" applyFont="1" applyBorder="1"/>
    <xf numFmtId="164" fontId="8" fillId="0" borderId="23" xfId="1" applyNumberFormat="1" applyFont="1" applyBorder="1"/>
    <xf numFmtId="41" fontId="8" fillId="0" borderId="21" xfId="0" applyNumberFormat="1" applyFont="1" applyBorder="1"/>
    <xf numFmtId="164" fontId="8" fillId="0" borderId="22" xfId="1" applyNumberFormat="1" applyFont="1" applyBorder="1"/>
    <xf numFmtId="3" fontId="7" fillId="0" borderId="5" xfId="0" applyNumberFormat="1" applyFont="1" applyBorder="1"/>
    <xf numFmtId="41" fontId="3" fillId="0" borderId="6" xfId="0" applyNumberFormat="1" applyFont="1" applyBorder="1"/>
    <xf numFmtId="41" fontId="9" fillId="0" borderId="36" xfId="0" applyNumberFormat="1" applyFont="1" applyBorder="1" applyAlignment="1">
      <alignment horizontal="center"/>
    </xf>
    <xf numFmtId="3" fontId="2" fillId="0" borderId="6" xfId="0" applyNumberFormat="1" applyFont="1" applyBorder="1"/>
    <xf numFmtId="164" fontId="9" fillId="0" borderId="23" xfId="1" applyNumberFormat="1" applyFont="1" applyBorder="1"/>
    <xf numFmtId="42" fontId="9" fillId="0" borderId="21" xfId="0" applyNumberFormat="1" applyFont="1" applyBorder="1"/>
    <xf numFmtId="164" fontId="9" fillId="0" borderId="22" xfId="1" applyNumberFormat="1" applyFont="1" applyBorder="1"/>
    <xf numFmtId="42" fontId="9" fillId="0" borderId="36" xfId="0" applyNumberFormat="1" applyFont="1" applyBorder="1" applyAlignment="1">
      <alignment horizontal="center"/>
    </xf>
    <xf numFmtId="42" fontId="3" fillId="0" borderId="0" xfId="0" applyNumberFormat="1" applyFont="1"/>
    <xf numFmtId="41" fontId="9" fillId="0" borderId="22" xfId="0" applyNumberFormat="1" applyFont="1" applyBorder="1"/>
    <xf numFmtId="164" fontId="9" fillId="0" borderId="7" xfId="1" applyNumberFormat="1" applyFont="1" applyBorder="1"/>
    <xf numFmtId="3" fontId="3" fillId="0" borderId="5" xfId="0" applyNumberFormat="1" applyFont="1" applyBorder="1"/>
    <xf numFmtId="42" fontId="3" fillId="0" borderId="5" xfId="0" applyNumberFormat="1" applyFont="1" applyBorder="1"/>
    <xf numFmtId="0" fontId="8" fillId="0" borderId="37" xfId="0" applyFont="1" applyBorder="1"/>
    <xf numFmtId="41" fontId="3" fillId="0" borderId="38" xfId="0" applyNumberFormat="1" applyFont="1" applyBorder="1"/>
    <xf numFmtId="41" fontId="3" fillId="0" borderId="39" xfId="0" applyNumberFormat="1" applyFont="1" applyBorder="1"/>
    <xf numFmtId="164" fontId="3" fillId="0" borderId="40" xfId="1" applyNumberFormat="1" applyFont="1" applyBorder="1"/>
    <xf numFmtId="41" fontId="3" fillId="0" borderId="41" xfId="0" applyNumberFormat="1" applyFont="1" applyBorder="1"/>
    <xf numFmtId="164" fontId="3" fillId="0" borderId="39" xfId="1" applyNumberFormat="1" applyFont="1" applyBorder="1"/>
    <xf numFmtId="0" fontId="3" fillId="0" borderId="42" xfId="0" applyFont="1" applyBorder="1" applyAlignment="1">
      <alignment horizontal="center"/>
    </xf>
    <xf numFmtId="41" fontId="3" fillId="0" borderId="43" xfId="0" applyNumberFormat="1" applyFont="1" applyBorder="1"/>
    <xf numFmtId="164" fontId="3" fillId="0" borderId="44" xfId="1" applyNumberFormat="1" applyFont="1" applyBorder="1"/>
    <xf numFmtId="0" fontId="3" fillId="0" borderId="0" xfId="0" applyFont="1"/>
    <xf numFmtId="49" fontId="2" fillId="0" borderId="0" xfId="0" applyNumberFormat="1" applyFont="1"/>
    <xf numFmtId="0" fontId="3" fillId="0" borderId="0" xfId="0" applyFont="1" applyAlignment="1">
      <alignment horizontal="center"/>
    </xf>
    <xf numFmtId="49" fontId="3" fillId="0" borderId="0" xfId="0" applyNumberFormat="1" applyFont="1"/>
    <xf numFmtId="41" fontId="2" fillId="0" borderId="23" xfId="0" applyNumberFormat="1" applyFont="1" applyBorder="1" applyAlignment="1">
      <alignment horizontal="center" vertical="center"/>
    </xf>
    <xf numFmtId="41" fontId="2" fillId="0" borderId="32" xfId="0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24" xfId="1" applyNumberFormat="1" applyFont="1" applyBorder="1" applyAlignment="1">
      <alignment horizontal="center" vertical="center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164" fontId="2" fillId="0" borderId="33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41" fontId="6" fillId="0" borderId="3" xfId="0" applyNumberFormat="1" applyFont="1" applyBorder="1" applyAlignment="1">
      <alignment horizontal="center" vertical="center"/>
    </xf>
    <xf numFmtId="41" fontId="6" fillId="0" borderId="4" xfId="0" applyNumberFormat="1" applyFont="1" applyBorder="1" applyAlignment="1">
      <alignment horizontal="center" vertical="center"/>
    </xf>
    <xf numFmtId="41" fontId="6" fillId="0" borderId="6" xfId="0" applyNumberFormat="1" applyFont="1" applyBorder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  <xf numFmtId="41" fontId="6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41" fontId="2" fillId="0" borderId="16" xfId="0" applyNumberFormat="1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41" fontId="2" fillId="0" borderId="11" xfId="0" applyNumberFormat="1" applyFont="1" applyBorder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18" xfId="0" applyNumberFormat="1" applyFont="1" applyBorder="1" applyAlignment="1">
      <alignment horizontal="center" vertical="center"/>
    </xf>
    <xf numFmtId="41" fontId="2" fillId="0" borderId="19" xfId="0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41" fontId="2" fillId="0" borderId="29" xfId="0" applyNumberFormat="1" applyFont="1" applyBorder="1" applyAlignment="1">
      <alignment horizontal="center" vertical="center"/>
    </xf>
    <xf numFmtId="41" fontId="2" fillId="0" borderId="20" xfId="0" applyNumberFormat="1" applyFont="1" applyBorder="1" applyAlignment="1">
      <alignment horizontal="center" vertical="center"/>
    </xf>
    <xf numFmtId="41" fontId="2" fillId="0" borderId="22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164" fontId="2" fillId="0" borderId="20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 wrapText="1"/>
    </xf>
    <xf numFmtId="164" fontId="2" fillId="0" borderId="30" xfId="1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31" xfId="0" applyNumberFormat="1" applyFont="1" applyBorder="1" applyAlignment="1">
      <alignment horizontal="center" vertical="center" wrapText="1"/>
    </xf>
    <xf numFmtId="41" fontId="3" fillId="0" borderId="5" xfId="0" applyNumberFormat="1" applyFont="1" applyBorder="1"/>
    <xf numFmtId="41" fontId="8" fillId="0" borderId="5" xfId="0" applyNumberFormat="1" applyFont="1" applyBorder="1"/>
    <xf numFmtId="41" fontId="3" fillId="0" borderId="36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_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FEBRUARY/FEBRUARY_23.xlsx" TargetMode="External"/><Relationship Id="rId1" Type="http://schemas.openxmlformats.org/officeDocument/2006/relationships/externalLinkPath" Target="FEBRUARY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B22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2">
          <cell r="C2" t="str">
            <v>Table 1A.1</v>
          </cell>
        </row>
        <row r="5">
          <cell r="C5" t="str">
            <v>JURISDICTION</v>
          </cell>
          <cell r="D5" t="str">
            <v>NEW HOUSING UNITS AUTHORIZED FOR CONSTRUCTION BY BUILDING PERMITS</v>
          </cell>
        </row>
        <row r="7">
          <cell r="D7" t="str">
            <v>ALL NEW CONSTRUCTION(1)</v>
          </cell>
          <cell r="G7" t="str">
            <v>SINGLE FAMILY HOUSING</v>
          </cell>
          <cell r="K7" t="str">
            <v>FIVE OR MORE FAMILY BUILDINGS</v>
          </cell>
        </row>
        <row r="10">
          <cell r="D10" t="str">
            <v>BUILDINGS</v>
          </cell>
          <cell r="E10" t="str">
            <v>UNITS</v>
          </cell>
          <cell r="F10" t="str">
            <v>VALUE</v>
          </cell>
          <cell r="G10" t="str">
            <v>UNITS</v>
          </cell>
          <cell r="H10" t="str">
            <v>VALUE</v>
          </cell>
          <cell r="I10" t="str">
            <v>Average Value</v>
          </cell>
          <cell r="J10" t="str">
            <v>Value per Unit Rank</v>
          </cell>
          <cell r="K10" t="str">
            <v>BUILDINGS</v>
          </cell>
          <cell r="L10" t="str">
            <v>UNITS</v>
          </cell>
          <cell r="M10" t="str">
            <v>VALUE</v>
          </cell>
          <cell r="N10" t="str">
            <v>Average Value</v>
          </cell>
        </row>
        <row r="12">
          <cell r="N12" t="str">
            <v>Building</v>
          </cell>
          <cell r="O12" t="str">
            <v>Unit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>
        <row r="2">
          <cell r="B2" t="str">
            <v>Table 1A.1</v>
          </cell>
        </row>
        <row r="3">
          <cell r="B3" t="str">
            <v>PERMIT ISSUING PLACE NEW HOUSING CONSTRUCTION AND VALUE :  FEBRUARY 2023</v>
          </cell>
        </row>
        <row r="15">
          <cell r="B15" t="str">
            <v>STATE OF MARYLAND (2)</v>
          </cell>
          <cell r="C15">
            <v>765</v>
          </cell>
          <cell r="D15">
            <v>1351</v>
          </cell>
          <cell r="E15">
            <v>246871000</v>
          </cell>
          <cell r="F15">
            <v>749</v>
          </cell>
          <cell r="G15">
            <v>189382000</v>
          </cell>
          <cell r="H15">
            <v>252846.46194926568</v>
          </cell>
          <cell r="J15">
            <v>12</v>
          </cell>
          <cell r="K15">
            <v>592</v>
          </cell>
          <cell r="L15">
            <v>56288000</v>
          </cell>
          <cell r="M15">
            <v>4690666.666666667</v>
          </cell>
          <cell r="N15">
            <v>95081.08108108108</v>
          </cell>
        </row>
        <row r="17">
          <cell r="B17" t="str">
            <v>STATE SUM OF MONTHLY REPORTING PIPs (3)</v>
          </cell>
          <cell r="C17">
            <v>765</v>
          </cell>
          <cell r="D17">
            <v>1351</v>
          </cell>
          <cell r="E17">
            <v>246871681</v>
          </cell>
          <cell r="F17">
            <v>749</v>
          </cell>
          <cell r="G17">
            <v>189381683</v>
          </cell>
          <cell r="H17">
            <v>252846.03871829106</v>
          </cell>
          <cell r="J17">
            <v>12</v>
          </cell>
          <cell r="K17">
            <v>592</v>
          </cell>
          <cell r="L17">
            <v>56288172</v>
          </cell>
          <cell r="M17">
            <v>4690681</v>
          </cell>
          <cell r="N17">
            <v>95081.371621621627</v>
          </cell>
        </row>
        <row r="19">
          <cell r="B19" t="str">
            <v>SUBURBAN COUNTIES</v>
          </cell>
          <cell r="C19">
            <v>685</v>
          </cell>
          <cell r="D19">
            <v>1171</v>
          </cell>
          <cell r="E19">
            <v>202581072</v>
          </cell>
          <cell r="F19">
            <v>672</v>
          </cell>
          <cell r="G19">
            <v>159141074</v>
          </cell>
          <cell r="H19">
            <v>236817.07440476189</v>
          </cell>
          <cell r="J19">
            <v>10</v>
          </cell>
          <cell r="K19">
            <v>491</v>
          </cell>
          <cell r="L19">
            <v>42488172</v>
          </cell>
          <cell r="M19">
            <v>4248817.2</v>
          </cell>
          <cell r="N19">
            <v>86533.955193482689</v>
          </cell>
        </row>
        <row r="20">
          <cell r="B20" t="str">
            <v xml:space="preserve">    INNER SUBURBAN COUNTIES (4)</v>
          </cell>
          <cell r="C20">
            <v>304</v>
          </cell>
          <cell r="D20">
            <v>398</v>
          </cell>
          <cell r="E20">
            <v>82000149</v>
          </cell>
          <cell r="F20">
            <v>299</v>
          </cell>
          <cell r="G20">
            <v>67621563</v>
          </cell>
          <cell r="H20">
            <v>226159.07357859533</v>
          </cell>
          <cell r="J20">
            <v>4</v>
          </cell>
          <cell r="K20">
            <v>97</v>
          </cell>
          <cell r="L20">
            <v>14208586</v>
          </cell>
          <cell r="M20">
            <v>3552146.5</v>
          </cell>
          <cell r="N20">
            <v>146480.26804123711</v>
          </cell>
        </row>
        <row r="21">
          <cell r="B21" t="str">
            <v xml:space="preserve">    OUTER SUBURBAN COUNTIES (5)</v>
          </cell>
          <cell r="C21">
            <v>356</v>
          </cell>
          <cell r="D21">
            <v>748</v>
          </cell>
          <cell r="E21">
            <v>114196501</v>
          </cell>
          <cell r="F21">
            <v>348</v>
          </cell>
          <cell r="G21">
            <v>85135089</v>
          </cell>
          <cell r="H21">
            <v>244641.06034482759</v>
          </cell>
          <cell r="J21">
            <v>6</v>
          </cell>
          <cell r="K21">
            <v>394</v>
          </cell>
          <cell r="L21">
            <v>28279586</v>
          </cell>
          <cell r="M21">
            <v>4713264.333333333</v>
          </cell>
          <cell r="N21">
            <v>71775.598984771568</v>
          </cell>
        </row>
        <row r="22">
          <cell r="B22" t="str">
            <v xml:space="preserve">    EXURBAN COUNTIES(6)</v>
          </cell>
          <cell r="C22">
            <v>25</v>
          </cell>
          <cell r="D22">
            <v>25</v>
          </cell>
          <cell r="E22">
            <v>6384422</v>
          </cell>
          <cell r="F22">
            <v>25</v>
          </cell>
          <cell r="G22">
            <v>6384422</v>
          </cell>
          <cell r="H22">
            <v>255376.88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STATE BALANCE</v>
          </cell>
          <cell r="C23">
            <v>80</v>
          </cell>
          <cell r="D23">
            <v>180</v>
          </cell>
          <cell r="E23">
            <v>44290609</v>
          </cell>
          <cell r="F23">
            <v>77</v>
          </cell>
          <cell r="G23">
            <v>30240609</v>
          </cell>
          <cell r="H23">
            <v>392735.18181818182</v>
          </cell>
          <cell r="J23">
            <v>2</v>
          </cell>
          <cell r="K23">
            <v>101</v>
          </cell>
          <cell r="L23">
            <v>13800000</v>
          </cell>
          <cell r="M23">
            <v>6900000</v>
          </cell>
          <cell r="N23">
            <v>136633.66336633664</v>
          </cell>
        </row>
        <row r="24">
          <cell r="B24" t="str">
            <v xml:space="preserve">     URBAN (7)</v>
          </cell>
          <cell r="C24">
            <v>5</v>
          </cell>
          <cell r="D24">
            <v>96</v>
          </cell>
          <cell r="E24">
            <v>13942000</v>
          </cell>
          <cell r="F24">
            <v>4</v>
          </cell>
          <cell r="G24">
            <v>942000</v>
          </cell>
          <cell r="H24">
            <v>235500</v>
          </cell>
          <cell r="J24">
            <v>1</v>
          </cell>
          <cell r="K24">
            <v>92</v>
          </cell>
          <cell r="L24">
            <v>13000000</v>
          </cell>
          <cell r="M24">
            <v>13000000</v>
          </cell>
          <cell r="N24">
            <v>141304.34782608695</v>
          </cell>
        </row>
        <row r="25">
          <cell r="B25" t="str">
            <v xml:space="preserve">     NON SUBURBAN (8)</v>
          </cell>
          <cell r="C25">
            <v>75</v>
          </cell>
          <cell r="D25">
            <v>84</v>
          </cell>
          <cell r="E25">
            <v>30348609</v>
          </cell>
          <cell r="F25">
            <v>73</v>
          </cell>
          <cell r="G25">
            <v>29298609</v>
          </cell>
          <cell r="H25">
            <v>401350.80821917806</v>
          </cell>
          <cell r="J25">
            <v>1</v>
          </cell>
          <cell r="K25">
            <v>9</v>
          </cell>
          <cell r="L25">
            <v>800000</v>
          </cell>
          <cell r="M25">
            <v>800000</v>
          </cell>
          <cell r="N25">
            <v>88888.888888888891</v>
          </cell>
        </row>
        <row r="27">
          <cell r="B27" t="str">
            <v xml:space="preserve">  BALTIMORE REGION</v>
          </cell>
          <cell r="C27">
            <v>286</v>
          </cell>
          <cell r="D27">
            <v>497</v>
          </cell>
          <cell r="E27">
            <v>89249113</v>
          </cell>
          <cell r="F27">
            <v>283</v>
          </cell>
          <cell r="G27">
            <v>65564037</v>
          </cell>
          <cell r="H27">
            <v>231675.04240282686</v>
          </cell>
          <cell r="J27">
            <v>3</v>
          </cell>
          <cell r="K27">
            <v>214</v>
          </cell>
          <cell r="L27">
            <v>23685076</v>
          </cell>
          <cell r="M27">
            <v>7895025.333333333</v>
          </cell>
          <cell r="N27">
            <v>110677.92523364486</v>
          </cell>
        </row>
        <row r="28">
          <cell r="B28" t="str">
            <v xml:space="preserve">   ANNE ARUNDEL</v>
          </cell>
          <cell r="C28">
            <v>70</v>
          </cell>
          <cell r="D28">
            <v>147</v>
          </cell>
          <cell r="E28">
            <v>27436019</v>
          </cell>
          <cell r="F28">
            <v>69</v>
          </cell>
          <cell r="G28">
            <v>17484303</v>
          </cell>
          <cell r="H28">
            <v>253395.69565217392</v>
          </cell>
          <cell r="I28">
            <v>11</v>
          </cell>
          <cell r="J28">
            <v>1</v>
          </cell>
          <cell r="K28">
            <v>78</v>
          </cell>
          <cell r="L28">
            <v>9951716</v>
          </cell>
          <cell r="M28">
            <v>9951716</v>
          </cell>
          <cell r="N28">
            <v>127586.10256410256</v>
          </cell>
        </row>
        <row r="29">
          <cell r="B29" t="str">
            <v xml:space="preserve">   BALTIMORE COUNTY</v>
          </cell>
          <cell r="C29">
            <v>63</v>
          </cell>
          <cell r="D29">
            <v>63</v>
          </cell>
          <cell r="E29">
            <v>14443000</v>
          </cell>
          <cell r="F29">
            <v>63</v>
          </cell>
          <cell r="G29">
            <v>14443000</v>
          </cell>
          <cell r="H29">
            <v>229253.96825396825</v>
          </cell>
          <cell r="I29">
            <v>18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 xml:space="preserve">   CARROLL</v>
          </cell>
          <cell r="C30">
            <v>19</v>
          </cell>
          <cell r="D30">
            <v>19</v>
          </cell>
          <cell r="E30">
            <v>6270000</v>
          </cell>
          <cell r="F30">
            <v>19</v>
          </cell>
          <cell r="G30">
            <v>6270000</v>
          </cell>
          <cell r="H30">
            <v>330000</v>
          </cell>
          <cell r="I30">
            <v>5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 xml:space="preserve">   HARFORD</v>
          </cell>
          <cell r="C31">
            <v>91</v>
          </cell>
          <cell r="D31">
            <v>134</v>
          </cell>
          <cell r="E31">
            <v>17915094</v>
          </cell>
          <cell r="F31">
            <v>90</v>
          </cell>
          <cell r="G31">
            <v>17181734</v>
          </cell>
          <cell r="H31">
            <v>190908.15555555557</v>
          </cell>
          <cell r="I31">
            <v>23</v>
          </cell>
          <cell r="J31">
            <v>1</v>
          </cell>
          <cell r="K31">
            <v>44</v>
          </cell>
          <cell r="L31">
            <v>733360</v>
          </cell>
          <cell r="M31">
            <v>733360</v>
          </cell>
          <cell r="N31">
            <v>16667.272727272728</v>
          </cell>
        </row>
        <row r="32">
          <cell r="B32" t="str">
            <v xml:space="preserve">   HOWARD </v>
          </cell>
          <cell r="C32">
            <v>38</v>
          </cell>
          <cell r="D32">
            <v>38</v>
          </cell>
          <cell r="E32">
            <v>9243000</v>
          </cell>
          <cell r="F32">
            <v>38</v>
          </cell>
          <cell r="G32">
            <v>9243000</v>
          </cell>
          <cell r="H32">
            <v>243236.84210526315</v>
          </cell>
          <cell r="I32">
            <v>13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 xml:space="preserve">   BALTIMORE CITY</v>
          </cell>
          <cell r="C33">
            <v>5</v>
          </cell>
          <cell r="D33">
            <v>96</v>
          </cell>
          <cell r="E33">
            <v>13942000</v>
          </cell>
          <cell r="F33">
            <v>4</v>
          </cell>
          <cell r="G33">
            <v>942000</v>
          </cell>
          <cell r="H33">
            <v>235500</v>
          </cell>
          <cell r="I33">
            <v>15</v>
          </cell>
          <cell r="J33">
            <v>1</v>
          </cell>
          <cell r="K33">
            <v>92</v>
          </cell>
          <cell r="L33">
            <v>13000000</v>
          </cell>
          <cell r="M33">
            <v>13000000</v>
          </cell>
          <cell r="N33">
            <v>141304.34782608695</v>
          </cell>
        </row>
        <row r="35">
          <cell r="B35" t="str">
            <v xml:space="preserve">  SUBURBAN WASHINGTON</v>
          </cell>
          <cell r="C35">
            <v>254</v>
          </cell>
          <cell r="D35">
            <v>620</v>
          </cell>
          <cell r="E35">
            <v>85398196</v>
          </cell>
          <cell r="F35">
            <v>243</v>
          </cell>
          <cell r="G35">
            <v>52643274</v>
          </cell>
          <cell r="H35">
            <v>216638.98765432098</v>
          </cell>
          <cell r="J35">
            <v>8</v>
          </cell>
          <cell r="K35">
            <v>369</v>
          </cell>
          <cell r="L35">
            <v>31803096</v>
          </cell>
          <cell r="M35">
            <v>3975387</v>
          </cell>
          <cell r="N35">
            <v>86187.252032520322</v>
          </cell>
        </row>
        <row r="36">
          <cell r="B36" t="str">
            <v xml:space="preserve">   FREDERICK</v>
          </cell>
          <cell r="C36">
            <v>83</v>
          </cell>
          <cell r="D36">
            <v>432</v>
          </cell>
          <cell r="E36">
            <v>45277066</v>
          </cell>
          <cell r="F36">
            <v>76</v>
          </cell>
          <cell r="G36">
            <v>16949014</v>
          </cell>
          <cell r="H36">
            <v>223013.34210526315</v>
          </cell>
          <cell r="I36">
            <v>19</v>
          </cell>
          <cell r="J36">
            <v>5</v>
          </cell>
          <cell r="K36">
            <v>350</v>
          </cell>
          <cell r="L36">
            <v>27546226</v>
          </cell>
          <cell r="M36">
            <v>5509245.2000000002</v>
          </cell>
          <cell r="N36">
            <v>78703.502857142856</v>
          </cell>
        </row>
        <row r="37">
          <cell r="B37" t="str">
            <v xml:space="preserve">   MONTGOMERY</v>
          </cell>
          <cell r="C37">
            <v>58</v>
          </cell>
          <cell r="D37">
            <v>65</v>
          </cell>
          <cell r="E37">
            <v>15106135</v>
          </cell>
          <cell r="F37">
            <v>56</v>
          </cell>
          <cell r="G37">
            <v>14039260</v>
          </cell>
          <cell r="H37">
            <v>250701.07142857142</v>
          </cell>
          <cell r="I37">
            <v>12</v>
          </cell>
          <cell r="J37">
            <v>1</v>
          </cell>
          <cell r="K37">
            <v>7</v>
          </cell>
          <cell r="L37">
            <v>896875</v>
          </cell>
          <cell r="M37">
            <v>896875</v>
          </cell>
          <cell r="N37">
            <v>128125</v>
          </cell>
        </row>
        <row r="38">
          <cell r="B38" t="str">
            <v xml:space="preserve">   PRINCE GEORGE'S</v>
          </cell>
          <cell r="C38">
            <v>113</v>
          </cell>
          <cell r="D38">
            <v>123</v>
          </cell>
          <cell r="E38">
            <v>25014995</v>
          </cell>
          <cell r="F38">
            <v>111</v>
          </cell>
          <cell r="G38">
            <v>21655000</v>
          </cell>
          <cell r="H38">
            <v>195090.09009009009</v>
          </cell>
          <cell r="I38">
            <v>22</v>
          </cell>
          <cell r="J38">
            <v>2</v>
          </cell>
          <cell r="K38">
            <v>12</v>
          </cell>
          <cell r="L38">
            <v>3359995</v>
          </cell>
          <cell r="M38">
            <v>1679997.5</v>
          </cell>
          <cell r="N38">
            <v>279999.58333333331</v>
          </cell>
        </row>
        <row r="40">
          <cell r="B40" t="str">
            <v xml:space="preserve">  SOUTHERN MARYLAND</v>
          </cell>
          <cell r="C40">
            <v>91</v>
          </cell>
          <cell r="D40">
            <v>91</v>
          </cell>
          <cell r="E40">
            <v>27512393</v>
          </cell>
          <cell r="F40">
            <v>91</v>
          </cell>
          <cell r="G40">
            <v>27512393</v>
          </cell>
          <cell r="H40">
            <v>302333.98901098903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 xml:space="preserve">   CALVERT</v>
          </cell>
          <cell r="C41">
            <v>14</v>
          </cell>
          <cell r="D41">
            <v>14</v>
          </cell>
          <cell r="E41">
            <v>3587077</v>
          </cell>
          <cell r="F41">
            <v>14</v>
          </cell>
          <cell r="G41">
            <v>3587077</v>
          </cell>
          <cell r="H41">
            <v>256219.78571428571</v>
          </cell>
          <cell r="I41">
            <v>9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 xml:space="preserve">   CHARLES</v>
          </cell>
          <cell r="C42">
            <v>56</v>
          </cell>
          <cell r="D42">
            <v>56</v>
          </cell>
          <cell r="E42">
            <v>16199766</v>
          </cell>
          <cell r="F42">
            <v>56</v>
          </cell>
          <cell r="G42">
            <v>16199766</v>
          </cell>
          <cell r="H42">
            <v>289281.53571428574</v>
          </cell>
          <cell r="I42">
            <v>7</v>
          </cell>
          <cell r="J42">
            <v>0</v>
          </cell>
          <cell r="K42">
            <v>0</v>
          </cell>
          <cell r="L42">
            <v>0</v>
          </cell>
        </row>
        <row r="43">
          <cell r="B43" t="str">
            <v xml:space="preserve">   ST. MARY'S</v>
          </cell>
          <cell r="C43">
            <v>21</v>
          </cell>
          <cell r="D43">
            <v>21</v>
          </cell>
          <cell r="E43">
            <v>7725550</v>
          </cell>
          <cell r="F43">
            <v>21</v>
          </cell>
          <cell r="G43">
            <v>7725550</v>
          </cell>
          <cell r="H43">
            <v>367883.33333333331</v>
          </cell>
          <cell r="I43">
            <v>3</v>
          </cell>
          <cell r="J43">
            <v>0</v>
          </cell>
          <cell r="K43">
            <v>0</v>
          </cell>
          <cell r="L43">
            <v>0</v>
          </cell>
        </row>
        <row r="45">
          <cell r="B45" t="str">
            <v xml:space="preserve">  WESTERN MARYLAND</v>
          </cell>
          <cell r="C45">
            <v>34</v>
          </cell>
          <cell r="D45">
            <v>34</v>
          </cell>
          <cell r="E45">
            <v>17241311</v>
          </cell>
          <cell r="F45">
            <v>34</v>
          </cell>
          <cell r="G45">
            <v>17241311</v>
          </cell>
          <cell r="H45">
            <v>507097.3823529412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 xml:space="preserve">   ALLEGANY</v>
          </cell>
          <cell r="C46">
            <v>2</v>
          </cell>
          <cell r="D46">
            <v>2</v>
          </cell>
          <cell r="E46">
            <v>400000</v>
          </cell>
          <cell r="F46">
            <v>2</v>
          </cell>
          <cell r="G46">
            <v>400000</v>
          </cell>
          <cell r="H46">
            <v>200000</v>
          </cell>
          <cell r="I46">
            <v>20</v>
          </cell>
          <cell r="J46">
            <v>0</v>
          </cell>
          <cell r="K46">
            <v>0</v>
          </cell>
          <cell r="L46">
            <v>0</v>
          </cell>
        </row>
        <row r="47">
          <cell r="B47" t="str">
            <v xml:space="preserve">     Frostburg</v>
          </cell>
          <cell r="C47">
            <v>1</v>
          </cell>
          <cell r="D47">
            <v>1</v>
          </cell>
          <cell r="E47">
            <v>185000</v>
          </cell>
          <cell r="F47">
            <v>1</v>
          </cell>
          <cell r="G47">
            <v>185000</v>
          </cell>
          <cell r="H47">
            <v>185000</v>
          </cell>
          <cell r="J47">
            <v>0</v>
          </cell>
          <cell r="K47">
            <v>0</v>
          </cell>
          <cell r="L47">
            <v>0</v>
          </cell>
        </row>
        <row r="48">
          <cell r="B48" t="str">
            <v xml:space="preserve">     Lonaconing town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B49" t="str">
            <v xml:space="preserve">   GARRETT</v>
          </cell>
          <cell r="C49">
            <v>19</v>
          </cell>
          <cell r="D49">
            <v>19</v>
          </cell>
          <cell r="E49">
            <v>12827925</v>
          </cell>
          <cell r="F49">
            <v>19</v>
          </cell>
          <cell r="G49">
            <v>12827925</v>
          </cell>
          <cell r="H49">
            <v>675153.94736842101</v>
          </cell>
          <cell r="I49">
            <v>1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 xml:space="preserve">   WASHINGTON</v>
          </cell>
          <cell r="C50">
            <v>13</v>
          </cell>
          <cell r="D50">
            <v>13</v>
          </cell>
          <cell r="E50">
            <v>4013386</v>
          </cell>
          <cell r="F50">
            <v>13</v>
          </cell>
          <cell r="G50">
            <v>4013386</v>
          </cell>
          <cell r="H50">
            <v>308722</v>
          </cell>
          <cell r="I50">
            <v>6</v>
          </cell>
          <cell r="J50">
            <v>0</v>
          </cell>
          <cell r="K50">
            <v>0</v>
          </cell>
          <cell r="L50">
            <v>0</v>
          </cell>
        </row>
        <row r="52">
          <cell r="B52" t="str">
            <v xml:space="preserve">  UPPER EASTERN SHORE</v>
          </cell>
          <cell r="C52">
            <v>52</v>
          </cell>
          <cell r="D52">
            <v>53</v>
          </cell>
          <cell r="E52">
            <v>15295819</v>
          </cell>
          <cell r="F52">
            <v>51</v>
          </cell>
          <cell r="G52">
            <v>15045819</v>
          </cell>
          <cell r="H52">
            <v>295016.0588235294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 xml:space="preserve">   CAROLINE</v>
          </cell>
          <cell r="C53">
            <v>4</v>
          </cell>
          <cell r="D53">
            <v>4</v>
          </cell>
          <cell r="E53">
            <v>1022500</v>
          </cell>
          <cell r="F53">
            <v>4</v>
          </cell>
          <cell r="G53">
            <v>1022500</v>
          </cell>
          <cell r="H53">
            <v>255625</v>
          </cell>
          <cell r="I53">
            <v>10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 xml:space="preserve">     Marydel town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B55" t="str">
            <v xml:space="preserve">     Preston town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B56" t="str">
            <v xml:space="preserve">   CECIL</v>
          </cell>
          <cell r="C56">
            <v>17</v>
          </cell>
          <cell r="D56">
            <v>17</v>
          </cell>
          <cell r="E56">
            <v>3938974</v>
          </cell>
          <cell r="F56">
            <v>17</v>
          </cell>
          <cell r="G56">
            <v>3938974</v>
          </cell>
          <cell r="H56">
            <v>231704.35294117648</v>
          </cell>
          <cell r="I56">
            <v>17</v>
          </cell>
          <cell r="J56">
            <v>0</v>
          </cell>
          <cell r="K56">
            <v>0</v>
          </cell>
          <cell r="L56">
            <v>0</v>
          </cell>
        </row>
        <row r="57">
          <cell r="B57" t="str">
            <v xml:space="preserve">   KENT</v>
          </cell>
          <cell r="C57">
            <v>6</v>
          </cell>
          <cell r="D57">
            <v>7</v>
          </cell>
          <cell r="E57">
            <v>1919800</v>
          </cell>
          <cell r="F57">
            <v>5</v>
          </cell>
          <cell r="G57">
            <v>1669800</v>
          </cell>
          <cell r="H57">
            <v>333960</v>
          </cell>
          <cell r="I57">
            <v>4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 xml:space="preserve">     Betterton town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 xml:space="preserve">     Rock Hall town</v>
          </cell>
          <cell r="C59">
            <v>1</v>
          </cell>
          <cell r="D59">
            <v>1</v>
          </cell>
          <cell r="E59">
            <v>319800</v>
          </cell>
          <cell r="F59">
            <v>1</v>
          </cell>
          <cell r="G59">
            <v>319800</v>
          </cell>
          <cell r="H59">
            <v>319800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 xml:space="preserve">   QUEEN ANNE'S</v>
          </cell>
          <cell r="C60">
            <v>17</v>
          </cell>
          <cell r="D60">
            <v>17</v>
          </cell>
          <cell r="E60">
            <v>4039974</v>
          </cell>
          <cell r="F60">
            <v>17</v>
          </cell>
          <cell r="G60">
            <v>4039974</v>
          </cell>
          <cell r="H60">
            <v>237645.5294117647</v>
          </cell>
          <cell r="I60">
            <v>14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 xml:space="preserve">   TALBOT</v>
          </cell>
          <cell r="C61">
            <v>8</v>
          </cell>
          <cell r="D61">
            <v>8</v>
          </cell>
          <cell r="E61">
            <v>4374571</v>
          </cell>
          <cell r="F61">
            <v>8</v>
          </cell>
          <cell r="G61">
            <v>4374571</v>
          </cell>
          <cell r="H61">
            <v>546821.375</v>
          </cell>
          <cell r="I61">
            <v>2</v>
          </cell>
          <cell r="J61">
            <v>0</v>
          </cell>
          <cell r="K61">
            <v>0</v>
          </cell>
          <cell r="L61">
            <v>0</v>
          </cell>
        </row>
        <row r="62">
          <cell r="B62" t="str">
            <v xml:space="preserve">     Easton</v>
          </cell>
          <cell r="C62">
            <v>2</v>
          </cell>
          <cell r="D62">
            <v>2</v>
          </cell>
          <cell r="E62">
            <v>1232291</v>
          </cell>
          <cell r="F62">
            <v>2</v>
          </cell>
          <cell r="G62">
            <v>1232291</v>
          </cell>
          <cell r="H62">
            <v>616145.5</v>
          </cell>
          <cell r="J62">
            <v>0</v>
          </cell>
          <cell r="K62">
            <v>0</v>
          </cell>
          <cell r="L62">
            <v>0</v>
          </cell>
        </row>
        <row r="64">
          <cell r="B64" t="str">
            <v xml:space="preserve">  LOWER  EASTERN SHORE</v>
          </cell>
          <cell r="C64">
            <v>48</v>
          </cell>
          <cell r="D64">
            <v>56</v>
          </cell>
          <cell r="E64">
            <v>12174849</v>
          </cell>
          <cell r="F64">
            <v>47</v>
          </cell>
          <cell r="G64">
            <v>11374849</v>
          </cell>
          <cell r="H64">
            <v>242018.06382978722</v>
          </cell>
          <cell r="J64">
            <v>1</v>
          </cell>
          <cell r="K64">
            <v>9</v>
          </cell>
          <cell r="L64">
            <v>800000</v>
          </cell>
          <cell r="M64">
            <v>800000</v>
          </cell>
          <cell r="N64">
            <v>88888.888888888891</v>
          </cell>
        </row>
        <row r="65">
          <cell r="B65" t="str">
            <v xml:space="preserve">   DORCHESTER</v>
          </cell>
          <cell r="C65">
            <v>5</v>
          </cell>
          <cell r="D65">
            <v>5</v>
          </cell>
          <cell r="E65">
            <v>1161611</v>
          </cell>
          <cell r="F65">
            <v>5</v>
          </cell>
          <cell r="G65">
            <v>1161611</v>
          </cell>
          <cell r="H65">
            <v>232322.2</v>
          </cell>
          <cell r="I65">
            <v>16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 xml:space="preserve">   SOMERSET </v>
          </cell>
          <cell r="C66">
            <v>4</v>
          </cell>
          <cell r="D66">
            <v>4</v>
          </cell>
          <cell r="E66">
            <v>435000</v>
          </cell>
          <cell r="F66">
            <v>4</v>
          </cell>
          <cell r="G66">
            <v>435000</v>
          </cell>
          <cell r="H66">
            <v>108750</v>
          </cell>
          <cell r="I66">
            <v>24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 xml:space="preserve">   WICOMICO</v>
          </cell>
          <cell r="C67">
            <v>10</v>
          </cell>
          <cell r="D67">
            <v>10</v>
          </cell>
          <cell r="E67">
            <v>1971036</v>
          </cell>
          <cell r="F67">
            <v>10</v>
          </cell>
          <cell r="G67">
            <v>1971036</v>
          </cell>
          <cell r="H67">
            <v>197103.6</v>
          </cell>
          <cell r="I67">
            <v>21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 xml:space="preserve">   WORCESTER</v>
          </cell>
          <cell r="C68">
            <v>29</v>
          </cell>
          <cell r="D68">
            <v>37</v>
          </cell>
          <cell r="E68">
            <v>8607202</v>
          </cell>
          <cell r="F68">
            <v>28</v>
          </cell>
          <cell r="G68">
            <v>7807202</v>
          </cell>
          <cell r="H68">
            <v>278828.64285714284</v>
          </cell>
          <cell r="I68">
            <v>8</v>
          </cell>
          <cell r="J68">
            <v>1</v>
          </cell>
          <cell r="K68">
            <v>9</v>
          </cell>
          <cell r="L68">
            <v>800000</v>
          </cell>
          <cell r="M68">
            <v>800000</v>
          </cell>
          <cell r="N68">
            <v>88888.888888888891</v>
          </cell>
        </row>
        <row r="69">
          <cell r="B69" t="str">
            <v xml:space="preserve">     Ocean city town</v>
          </cell>
          <cell r="C69">
            <v>2</v>
          </cell>
          <cell r="D69">
            <v>2</v>
          </cell>
          <cell r="E69">
            <v>790000</v>
          </cell>
          <cell r="F69">
            <v>2</v>
          </cell>
          <cell r="G69">
            <v>790000</v>
          </cell>
          <cell r="H69">
            <v>395000</v>
          </cell>
          <cell r="J69">
            <v>0</v>
          </cell>
          <cell r="K69">
            <v>0</v>
          </cell>
          <cell r="L69">
            <v>0</v>
          </cell>
        </row>
        <row r="72">
          <cell r="B72" t="str">
            <v>PREPARED BY MD DEPARTMENT OF PLANNING.  PLANNING DATA SERVICES. MARCH 2023</v>
          </cell>
        </row>
        <row r="73">
          <cell r="B73" t="str">
            <v>SOURCE:  U. S. DEPARTMENT OF COMMERCE.  BUREAU OF THE CENSUS</v>
          </cell>
        </row>
        <row r="74">
          <cell r="B74" t="str">
            <v>(1) Includes new one family units, two family units, three and four family units and five or more family units.</v>
          </cell>
        </row>
        <row r="75">
          <cell r="B75" t="str">
            <v>(2) U. S. Bureau of the Census estimate based on survey</v>
          </cell>
        </row>
        <row r="76">
          <cell r="B76" t="str">
            <v>(3) Sum of reported and imputed responses to monthly permit issuing places questionnaires</v>
          </cell>
        </row>
        <row r="77">
          <cell r="B77" t="str">
            <v>(4) Anne Arundel, Baltimore, Montgomery and Prince George's Counties</v>
          </cell>
        </row>
        <row r="78">
          <cell r="B78" t="str">
            <v>(5) Calvert, Carroll, Cecil, Charles, Frederick, Harford, Howard, Queen Anne's and St. Mary's Counties</v>
          </cell>
        </row>
        <row r="79">
          <cell r="B79" t="str">
            <v>(6) Allegany, Washington and Wicomico Counties</v>
          </cell>
        </row>
        <row r="80">
          <cell r="B80" t="str">
            <v>(7) Baltimore City</v>
          </cell>
        </row>
        <row r="81">
          <cell r="B81" t="str">
            <v>(8) Caroline, Dorchester, Garret, Kent, Somerset, Talbot and Worcester Counties</v>
          </cell>
        </row>
        <row r="82">
          <cell r="B82" t="str">
            <v>Specified PIP summaries included in county and county group 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270F-1850-422B-A0D3-3C5650400687}">
  <sheetPr>
    <pageSetUpPr fitToPage="1"/>
  </sheetPr>
  <dimension ref="B2:N82"/>
  <sheetViews>
    <sheetView tabSelected="1" workbookViewId="0">
      <selection activeCell="B2" sqref="B2:N82"/>
    </sheetView>
  </sheetViews>
  <sheetFormatPr defaultRowHeight="15" x14ac:dyDescent="0.25"/>
  <cols>
    <col min="2" max="2" width="47.5703125" bestFit="1" customWidth="1"/>
    <col min="3" max="4" width="11.7109375" customWidth="1"/>
    <col min="5" max="5" width="17.140625" bestFit="1" customWidth="1"/>
    <col min="6" max="6" width="11.7109375" customWidth="1"/>
    <col min="7" max="7" width="17.140625" bestFit="1" customWidth="1"/>
    <col min="8" max="8" width="12.42578125" bestFit="1" customWidth="1"/>
    <col min="9" max="11" width="11.7109375" customWidth="1"/>
    <col min="12" max="12" width="15.85546875" bestFit="1" customWidth="1"/>
    <col min="13" max="13" width="14.5703125" bestFit="1" customWidth="1"/>
    <col min="14" max="14" width="12.42578125" bestFit="1" customWidth="1"/>
  </cols>
  <sheetData>
    <row r="2" spans="2:14" x14ac:dyDescent="0.25">
      <c r="B2" s="1" t="str">
        <f>'[2]1A1'!B2</f>
        <v>Table 1A.1</v>
      </c>
      <c r="C2" s="2"/>
      <c r="D2" s="2"/>
      <c r="E2" s="3"/>
      <c r="F2" s="4"/>
      <c r="G2" s="5"/>
      <c r="H2" s="5"/>
      <c r="I2" s="6"/>
      <c r="J2" s="4"/>
      <c r="K2" s="4"/>
      <c r="L2" s="5"/>
      <c r="M2" s="5"/>
      <c r="N2" s="5"/>
    </row>
    <row r="3" spans="2:14" ht="18.75" x14ac:dyDescent="0.3">
      <c r="B3" s="7" t="str">
        <f>'[2]1A1'!B3</f>
        <v>PERMIT ISSUING PLACE NEW HOUSING CONSTRUCTION AND VALUE :  FEBRUARY 2023</v>
      </c>
      <c r="C3" s="8"/>
      <c r="D3" s="8"/>
      <c r="E3" s="9"/>
      <c r="F3" s="10"/>
      <c r="G3" s="11"/>
      <c r="H3" s="11"/>
      <c r="I3" s="12"/>
      <c r="J3" s="10"/>
      <c r="K3" s="10"/>
      <c r="L3" s="11"/>
      <c r="M3" s="11"/>
      <c r="N3" s="11"/>
    </row>
    <row r="4" spans="2:14" ht="15.75" thickBot="1" x14ac:dyDescent="0.3">
      <c r="B4" s="2">
        <f>[1]FEB22!C4</f>
        <v>0</v>
      </c>
      <c r="C4" s="2"/>
      <c r="D4" s="2"/>
      <c r="E4" s="13"/>
      <c r="F4" s="2"/>
      <c r="G4" s="13"/>
      <c r="H4" s="13"/>
      <c r="I4" s="14"/>
      <c r="J4" s="2"/>
      <c r="K4" s="2"/>
      <c r="L4" s="13"/>
      <c r="M4" s="13"/>
      <c r="N4" s="13"/>
    </row>
    <row r="5" spans="2:14" ht="15.75" customHeight="1" thickTop="1" x14ac:dyDescent="0.25">
      <c r="B5" s="91" t="str">
        <f>[1]FEB22!C5</f>
        <v>JURISDICTION</v>
      </c>
      <c r="C5" s="94" t="str">
        <f>[1]FEB22!D5</f>
        <v>NEW HOUSING UNITS AUTHORIZED FOR CONSTRUCTION BY BUILDING PERMITS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6"/>
    </row>
    <row r="6" spans="2:14" ht="15.75" customHeight="1" thickBot="1" x14ac:dyDescent="0.3">
      <c r="B6" s="92"/>
      <c r="C6" s="97"/>
      <c r="D6" s="98"/>
      <c r="E6" s="98"/>
      <c r="F6" s="98"/>
      <c r="G6" s="98"/>
      <c r="H6" s="98"/>
      <c r="I6" s="98"/>
      <c r="J6" s="98"/>
      <c r="K6" s="98"/>
      <c r="L6" s="98"/>
      <c r="M6" s="98"/>
      <c r="N6" s="99"/>
    </row>
    <row r="7" spans="2:14" x14ac:dyDescent="0.25">
      <c r="B7" s="92"/>
      <c r="C7" s="100" t="str">
        <f>[1]FEB22!D7</f>
        <v>ALL NEW CONSTRUCTION(1)</v>
      </c>
      <c r="D7" s="101"/>
      <c r="E7" s="101"/>
      <c r="F7" s="100" t="str">
        <f>[1]FEB22!G7</f>
        <v>SINGLE FAMILY HOUSING</v>
      </c>
      <c r="G7" s="101"/>
      <c r="H7" s="101"/>
      <c r="I7" s="106"/>
      <c r="J7" s="101" t="str">
        <f>[1]FEB22!K7</f>
        <v>FIVE OR MORE FAMILY BUILDINGS</v>
      </c>
      <c r="K7" s="101"/>
      <c r="L7" s="101"/>
      <c r="M7" s="101"/>
      <c r="N7" s="111"/>
    </row>
    <row r="8" spans="2:14" x14ac:dyDescent="0.25">
      <c r="B8" s="92"/>
      <c r="C8" s="102"/>
      <c r="D8" s="103"/>
      <c r="E8" s="103"/>
      <c r="F8" s="102"/>
      <c r="G8" s="103"/>
      <c r="H8" s="103"/>
      <c r="I8" s="107"/>
      <c r="J8" s="103"/>
      <c r="K8" s="103"/>
      <c r="L8" s="103"/>
      <c r="M8" s="103"/>
      <c r="N8" s="112"/>
    </row>
    <row r="9" spans="2:14" ht="15.75" thickBot="1" x14ac:dyDescent="0.3">
      <c r="B9" s="92"/>
      <c r="C9" s="104"/>
      <c r="D9" s="105"/>
      <c r="E9" s="105"/>
      <c r="F9" s="108"/>
      <c r="G9" s="109"/>
      <c r="H9" s="109"/>
      <c r="I9" s="110"/>
      <c r="J9" s="109"/>
      <c r="K9" s="109"/>
      <c r="L9" s="109"/>
      <c r="M9" s="109"/>
      <c r="N9" s="113"/>
    </row>
    <row r="10" spans="2:14" x14ac:dyDescent="0.25">
      <c r="B10" s="92"/>
      <c r="C10" s="114" t="str">
        <f>[1]FEB22!D10</f>
        <v>BUILDINGS</v>
      </c>
      <c r="D10" s="117" t="str">
        <f>[1]FEB22!E10</f>
        <v>UNITS</v>
      </c>
      <c r="E10" s="120" t="str">
        <f>[1]FEB22!F10</f>
        <v>VALUE</v>
      </c>
      <c r="F10" s="115" t="str">
        <f>[1]FEB22!G10</f>
        <v>UNITS</v>
      </c>
      <c r="G10" s="82" t="str">
        <f>[1]FEB22!H10</f>
        <v>VALUE</v>
      </c>
      <c r="H10" s="121" t="str">
        <f>[1]FEB22!I10</f>
        <v>Average Value</v>
      </c>
      <c r="I10" s="123" t="str">
        <f>[1]FEB22!J10</f>
        <v>Value per Unit Rank</v>
      </c>
      <c r="J10" s="103" t="str">
        <f>[1]FEB22!K10</f>
        <v>BUILDINGS</v>
      </c>
      <c r="K10" s="80" t="str">
        <f>[1]FEB22!L10</f>
        <v>UNITS</v>
      </c>
      <c r="L10" s="82" t="str">
        <f>[1]FEB22!M10</f>
        <v>VALUE</v>
      </c>
      <c r="M10" s="84" t="str">
        <f>[1]FEB22!N10</f>
        <v>Average Value</v>
      </c>
      <c r="N10" s="85"/>
    </row>
    <row r="11" spans="2:14" x14ac:dyDescent="0.25">
      <c r="B11" s="92"/>
      <c r="C11" s="115"/>
      <c r="D11" s="118"/>
      <c r="E11" s="82"/>
      <c r="F11" s="115"/>
      <c r="G11" s="82"/>
      <c r="H11" s="121"/>
      <c r="I11" s="123"/>
      <c r="J11" s="103"/>
      <c r="K11" s="80"/>
      <c r="L11" s="82"/>
      <c r="M11" s="86"/>
      <c r="N11" s="87"/>
    </row>
    <row r="12" spans="2:14" x14ac:dyDescent="0.25">
      <c r="B12" s="92"/>
      <c r="C12" s="115"/>
      <c r="D12" s="118"/>
      <c r="E12" s="82"/>
      <c r="F12" s="115"/>
      <c r="G12" s="82"/>
      <c r="H12" s="121"/>
      <c r="I12" s="123"/>
      <c r="J12" s="103"/>
      <c r="K12" s="80"/>
      <c r="L12" s="82"/>
      <c r="M12" s="88" t="str">
        <f>[1]FEB22!N12</f>
        <v>Building</v>
      </c>
      <c r="N12" s="89" t="str">
        <f>[1]FEB22!O12</f>
        <v>Unit</v>
      </c>
    </row>
    <row r="13" spans="2:14" ht="15.75" thickBot="1" x14ac:dyDescent="0.3">
      <c r="B13" s="93"/>
      <c r="C13" s="116"/>
      <c r="D13" s="119"/>
      <c r="E13" s="83"/>
      <c r="F13" s="116"/>
      <c r="G13" s="83"/>
      <c r="H13" s="122"/>
      <c r="I13" s="124"/>
      <c r="J13" s="105"/>
      <c r="K13" s="81"/>
      <c r="L13" s="83"/>
      <c r="M13" s="83"/>
      <c r="N13" s="90"/>
    </row>
    <row r="14" spans="2:14" x14ac:dyDescent="0.25">
      <c r="B14" s="15"/>
      <c r="C14" s="16"/>
      <c r="D14" s="17"/>
      <c r="E14" s="18"/>
      <c r="F14" s="19"/>
      <c r="G14" s="20"/>
      <c r="H14" s="20"/>
      <c r="I14" s="21"/>
      <c r="J14" s="22"/>
      <c r="K14" s="23"/>
      <c r="L14" s="20"/>
      <c r="M14" s="20"/>
      <c r="N14" s="24"/>
    </row>
    <row r="15" spans="2:14" x14ac:dyDescent="0.25">
      <c r="B15" s="25" t="str">
        <f>'[2]1A1'!B15</f>
        <v>STATE OF MARYLAND (2)</v>
      </c>
      <c r="C15" s="26">
        <f>'[2]1A1'!C15</f>
        <v>765</v>
      </c>
      <c r="D15" s="27">
        <f>'[2]1A1'!D15</f>
        <v>1351</v>
      </c>
      <c r="E15" s="28">
        <f>'[2]1A1'!E15</f>
        <v>246871000</v>
      </c>
      <c r="F15" s="29">
        <f>'[2]1A1'!F15</f>
        <v>749</v>
      </c>
      <c r="G15" s="30">
        <f>'[2]1A1'!G15</f>
        <v>189382000</v>
      </c>
      <c r="H15" s="30">
        <f>'[2]1A1'!H15</f>
        <v>252846.46194926568</v>
      </c>
      <c r="I15" s="31"/>
      <c r="J15" s="2">
        <f>'[2]1A1'!J15</f>
        <v>12</v>
      </c>
      <c r="K15" s="27">
        <f>'[2]1A1'!K15</f>
        <v>592</v>
      </c>
      <c r="L15" s="30">
        <f>'[2]1A1'!L15</f>
        <v>56288000</v>
      </c>
      <c r="M15" s="30">
        <f>'[2]1A1'!M15</f>
        <v>4690666.666666667</v>
      </c>
      <c r="N15" s="32">
        <f>'[2]1A1'!N15</f>
        <v>95081.08108108108</v>
      </c>
    </row>
    <row r="16" spans="2:14" x14ac:dyDescent="0.25">
      <c r="B16" s="33"/>
      <c r="C16" s="26"/>
      <c r="D16" s="34"/>
      <c r="E16" s="35"/>
      <c r="F16" s="36"/>
      <c r="G16" s="37"/>
      <c r="H16" s="37"/>
      <c r="I16" s="38"/>
      <c r="J16" s="4"/>
      <c r="K16" s="34"/>
      <c r="L16" s="37"/>
      <c r="M16" s="37"/>
      <c r="N16" s="39"/>
    </row>
    <row r="17" spans="2:14" x14ac:dyDescent="0.25">
      <c r="B17" s="25" t="str">
        <f>'[2]1A1'!B17</f>
        <v>STATE SUM OF MONTHLY REPORTING PIPs (3)</v>
      </c>
      <c r="C17" s="26">
        <f>'[2]1A1'!C17</f>
        <v>765</v>
      </c>
      <c r="D17" s="27">
        <f>'[2]1A1'!D17</f>
        <v>1351</v>
      </c>
      <c r="E17" s="28">
        <f>'[2]1A1'!E17</f>
        <v>246871681</v>
      </c>
      <c r="F17" s="29">
        <f>'[2]1A1'!F17</f>
        <v>749</v>
      </c>
      <c r="G17" s="30">
        <f>'[2]1A1'!G17</f>
        <v>189381683</v>
      </c>
      <c r="H17" s="30">
        <f>'[2]1A1'!H17</f>
        <v>252846.03871829106</v>
      </c>
      <c r="I17" s="31"/>
      <c r="J17" s="2">
        <f>'[2]1A1'!J17</f>
        <v>12</v>
      </c>
      <c r="K17" s="27">
        <f>'[2]1A1'!K17</f>
        <v>592</v>
      </c>
      <c r="L17" s="30">
        <f>'[2]1A1'!L17</f>
        <v>56288172</v>
      </c>
      <c r="M17" s="30">
        <f>'[2]1A1'!M17</f>
        <v>4690681</v>
      </c>
      <c r="N17" s="32">
        <f>'[2]1A1'!N17</f>
        <v>95081.371621621627</v>
      </c>
    </row>
    <row r="18" spans="2:14" x14ac:dyDescent="0.25">
      <c r="B18" s="33"/>
      <c r="C18" s="26"/>
      <c r="D18" s="27"/>
      <c r="E18" s="28"/>
      <c r="F18" s="29"/>
      <c r="G18" s="30"/>
      <c r="H18" s="40"/>
      <c r="I18" s="38"/>
      <c r="J18" s="41"/>
      <c r="K18" s="27"/>
      <c r="L18" s="30"/>
      <c r="M18" s="40"/>
      <c r="N18" s="42"/>
    </row>
    <row r="19" spans="2:14" x14ac:dyDescent="0.25">
      <c r="B19" s="33" t="str">
        <f>'[2]1A1'!B19</f>
        <v>SUBURBAN COUNTIES</v>
      </c>
      <c r="C19" s="43">
        <f>'[2]1A1'!C19</f>
        <v>685</v>
      </c>
      <c r="D19" s="44">
        <f>'[2]1A1'!D19</f>
        <v>1171</v>
      </c>
      <c r="E19" s="45">
        <f>'[2]1A1'!E19</f>
        <v>202581072</v>
      </c>
      <c r="F19" s="46">
        <f>'[2]1A1'!F19</f>
        <v>672</v>
      </c>
      <c r="G19" s="47">
        <f>'[2]1A1'!G19</f>
        <v>159141074</v>
      </c>
      <c r="H19" s="30">
        <f>'[2]1A1'!H19</f>
        <v>236817.07440476189</v>
      </c>
      <c r="I19" s="31"/>
      <c r="J19" s="2">
        <f>'[2]1A1'!J19</f>
        <v>10</v>
      </c>
      <c r="K19" s="44">
        <f>'[2]1A1'!K19</f>
        <v>491</v>
      </c>
      <c r="L19" s="47">
        <f>'[2]1A1'!L19</f>
        <v>42488172</v>
      </c>
      <c r="M19" s="30">
        <f>'[2]1A1'!M19</f>
        <v>4248817.2</v>
      </c>
      <c r="N19" s="32">
        <f>'[2]1A1'!N19</f>
        <v>86533.955193482689</v>
      </c>
    </row>
    <row r="20" spans="2:14" x14ac:dyDescent="0.25">
      <c r="B20" s="48" t="str">
        <f>'[2]1A1'!B20</f>
        <v xml:space="preserve">    INNER SUBURBAN COUNTIES (4)</v>
      </c>
      <c r="C20" s="49">
        <f>'[2]1A1'!C20</f>
        <v>304</v>
      </c>
      <c r="D20" s="50">
        <f>'[2]1A1'!D20</f>
        <v>398</v>
      </c>
      <c r="E20" s="51">
        <f>'[2]1A1'!E20</f>
        <v>82000149</v>
      </c>
      <c r="F20" s="52">
        <f>'[2]1A1'!F20</f>
        <v>299</v>
      </c>
      <c r="G20" s="53">
        <f>'[2]1A1'!G20</f>
        <v>67621563</v>
      </c>
      <c r="H20" s="37">
        <f>'[2]1A1'!H20</f>
        <v>226159.07357859533</v>
      </c>
      <c r="I20" s="38"/>
      <c r="J20" s="4">
        <f>'[2]1A1'!J20</f>
        <v>4</v>
      </c>
      <c r="K20" s="50">
        <f>'[2]1A1'!K20</f>
        <v>97</v>
      </c>
      <c r="L20" s="53">
        <f>'[2]1A1'!L20</f>
        <v>14208586</v>
      </c>
      <c r="M20" s="37">
        <f>'[2]1A1'!M20</f>
        <v>3552146.5</v>
      </c>
      <c r="N20" s="39">
        <f>'[2]1A1'!N20</f>
        <v>146480.26804123711</v>
      </c>
    </row>
    <row r="21" spans="2:14" x14ac:dyDescent="0.25">
      <c r="B21" s="48" t="str">
        <f>'[2]1A1'!B21</f>
        <v xml:space="preserve">    OUTER SUBURBAN COUNTIES (5)</v>
      </c>
      <c r="C21" s="49">
        <f>'[2]1A1'!C21</f>
        <v>356</v>
      </c>
      <c r="D21" s="50">
        <f>'[2]1A1'!D21</f>
        <v>748</v>
      </c>
      <c r="E21" s="51">
        <f>'[2]1A1'!E21</f>
        <v>114196501</v>
      </c>
      <c r="F21" s="52">
        <f>'[2]1A1'!F21</f>
        <v>348</v>
      </c>
      <c r="G21" s="53">
        <f>'[2]1A1'!G21</f>
        <v>85135089</v>
      </c>
      <c r="H21" s="37">
        <f>'[2]1A1'!H21</f>
        <v>244641.06034482759</v>
      </c>
      <c r="I21" s="38"/>
      <c r="J21" s="4">
        <f>'[2]1A1'!J21</f>
        <v>6</v>
      </c>
      <c r="K21" s="50">
        <f>'[2]1A1'!K21</f>
        <v>394</v>
      </c>
      <c r="L21" s="53">
        <f>'[2]1A1'!L21</f>
        <v>28279586</v>
      </c>
      <c r="M21" s="37">
        <f>'[2]1A1'!M21</f>
        <v>4713264.333333333</v>
      </c>
      <c r="N21" s="39">
        <f>'[2]1A1'!N21</f>
        <v>71775.598984771568</v>
      </c>
    </row>
    <row r="22" spans="2:14" x14ac:dyDescent="0.25">
      <c r="B22" s="48" t="str">
        <f>'[2]1A1'!B22</f>
        <v xml:space="preserve">    EXURBAN COUNTIES(6)</v>
      </c>
      <c r="C22" s="49">
        <f>'[2]1A1'!C22</f>
        <v>25</v>
      </c>
      <c r="D22" s="50">
        <f>'[2]1A1'!D22</f>
        <v>25</v>
      </c>
      <c r="E22" s="51">
        <f>'[2]1A1'!E22</f>
        <v>6384422</v>
      </c>
      <c r="F22" s="52">
        <f>'[2]1A1'!F22</f>
        <v>25</v>
      </c>
      <c r="G22" s="53">
        <f>'[2]1A1'!G22</f>
        <v>6384422</v>
      </c>
      <c r="H22" s="37">
        <f>'[2]1A1'!H22</f>
        <v>255376.88</v>
      </c>
      <c r="I22" s="38"/>
      <c r="J22" s="4">
        <f>'[2]1A1'!J22</f>
        <v>0</v>
      </c>
      <c r="K22" s="50">
        <f>'[2]1A1'!K22</f>
        <v>0</v>
      </c>
      <c r="L22" s="53">
        <f>'[2]1A1'!L22</f>
        <v>0</v>
      </c>
      <c r="M22" s="37">
        <f>'[2]1A1'!M22</f>
        <v>0</v>
      </c>
      <c r="N22" s="39">
        <f>'[2]1A1'!N22</f>
        <v>0</v>
      </c>
    </row>
    <row r="23" spans="2:14" x14ac:dyDescent="0.25">
      <c r="B23" s="54" t="str">
        <f>'[2]1A1'!B23</f>
        <v>STATE BALANCE</v>
      </c>
      <c r="C23" s="43">
        <f>'[2]1A1'!C23</f>
        <v>80</v>
      </c>
      <c r="D23" s="44">
        <f>'[2]1A1'!D23</f>
        <v>180</v>
      </c>
      <c r="E23" s="45">
        <f>'[2]1A1'!E23</f>
        <v>44290609</v>
      </c>
      <c r="F23" s="46">
        <f>'[2]1A1'!F23</f>
        <v>77</v>
      </c>
      <c r="G23" s="47">
        <f>'[2]1A1'!G23</f>
        <v>30240609</v>
      </c>
      <c r="H23" s="30">
        <f>'[2]1A1'!H23</f>
        <v>392735.18181818182</v>
      </c>
      <c r="I23" s="31"/>
      <c r="J23" s="2">
        <f>'[2]1A1'!J23</f>
        <v>2</v>
      </c>
      <c r="K23" s="44">
        <f>'[2]1A1'!K23</f>
        <v>101</v>
      </c>
      <c r="L23" s="47">
        <f>'[2]1A1'!L23</f>
        <v>13800000</v>
      </c>
      <c r="M23" s="30">
        <f>'[2]1A1'!M23</f>
        <v>6900000</v>
      </c>
      <c r="N23" s="32">
        <f>'[2]1A1'!N23</f>
        <v>136633.66336633664</v>
      </c>
    </row>
    <row r="24" spans="2:14" x14ac:dyDescent="0.25">
      <c r="B24" s="48" t="str">
        <f>'[2]1A1'!B24</f>
        <v xml:space="preserve">     URBAN (7)</v>
      </c>
      <c r="C24" s="49">
        <f>'[2]1A1'!C24</f>
        <v>5</v>
      </c>
      <c r="D24" s="50">
        <f>'[2]1A1'!D24</f>
        <v>96</v>
      </c>
      <c r="E24" s="51">
        <f>'[2]1A1'!E24</f>
        <v>13942000</v>
      </c>
      <c r="F24" s="52">
        <f>'[2]1A1'!F24</f>
        <v>4</v>
      </c>
      <c r="G24" s="53">
        <f>'[2]1A1'!G24</f>
        <v>942000</v>
      </c>
      <c r="H24" s="37">
        <f>'[2]1A1'!H24</f>
        <v>235500</v>
      </c>
      <c r="I24" s="38"/>
      <c r="J24" s="4">
        <f>'[2]1A1'!J24</f>
        <v>1</v>
      </c>
      <c r="K24" s="50">
        <f>'[2]1A1'!K24</f>
        <v>92</v>
      </c>
      <c r="L24" s="53">
        <f>'[2]1A1'!L24</f>
        <v>13000000</v>
      </c>
      <c r="M24" s="37">
        <f>'[2]1A1'!M24</f>
        <v>13000000</v>
      </c>
      <c r="N24" s="39">
        <f>'[2]1A1'!N24</f>
        <v>141304.34782608695</v>
      </c>
    </row>
    <row r="25" spans="2:14" x14ac:dyDescent="0.25">
      <c r="B25" s="48" t="str">
        <f>'[2]1A1'!B25</f>
        <v xml:space="preserve">     NON SUBURBAN (8)</v>
      </c>
      <c r="C25" s="55">
        <f>'[2]1A1'!C25</f>
        <v>75</v>
      </c>
      <c r="D25" s="34">
        <f>'[2]1A1'!D25</f>
        <v>84</v>
      </c>
      <c r="E25" s="35">
        <f>'[2]1A1'!E25</f>
        <v>30348609</v>
      </c>
      <c r="F25" s="36">
        <f>'[2]1A1'!F25</f>
        <v>73</v>
      </c>
      <c r="G25" s="37">
        <f>'[2]1A1'!G25</f>
        <v>29298609</v>
      </c>
      <c r="H25" s="37">
        <f>'[2]1A1'!H25</f>
        <v>401350.80821917806</v>
      </c>
      <c r="I25" s="56"/>
      <c r="J25" s="4">
        <f>'[2]1A1'!J25</f>
        <v>1</v>
      </c>
      <c r="K25" s="34">
        <f>'[2]1A1'!K25</f>
        <v>9</v>
      </c>
      <c r="L25" s="37">
        <f>'[2]1A1'!L25</f>
        <v>800000</v>
      </c>
      <c r="M25" s="37">
        <f>'[2]1A1'!M25</f>
        <v>800000</v>
      </c>
      <c r="N25" s="39">
        <f>'[2]1A1'!N25</f>
        <v>88888.888888888891</v>
      </c>
    </row>
    <row r="26" spans="2:14" x14ac:dyDescent="0.25">
      <c r="B26" s="33"/>
      <c r="C26" s="57"/>
      <c r="D26" s="34"/>
      <c r="E26" s="58"/>
      <c r="F26" s="59"/>
      <c r="G26" s="60"/>
      <c r="H26" s="60"/>
      <c r="I26" s="61"/>
      <c r="J26" s="62"/>
      <c r="K26" s="63"/>
      <c r="L26" s="60"/>
      <c r="M26" s="60"/>
      <c r="N26" s="64"/>
    </row>
    <row r="27" spans="2:14" x14ac:dyDescent="0.25">
      <c r="B27" s="25" t="str">
        <f>'[2]1A1'!B27</f>
        <v xml:space="preserve">  BALTIMORE REGION</v>
      </c>
      <c r="C27" s="26">
        <f>'[2]1A1'!C27</f>
        <v>286</v>
      </c>
      <c r="D27" s="27">
        <f>'[2]1A1'!D27</f>
        <v>497</v>
      </c>
      <c r="E27" s="28">
        <f>'[2]1A1'!E27</f>
        <v>89249113</v>
      </c>
      <c r="F27" s="29">
        <f>'[2]1A1'!F27</f>
        <v>283</v>
      </c>
      <c r="G27" s="30">
        <f>'[2]1A1'!G27</f>
        <v>65564037</v>
      </c>
      <c r="H27" s="30">
        <f>'[2]1A1'!H27</f>
        <v>231675.04240282686</v>
      </c>
      <c r="I27" s="31"/>
      <c r="J27" s="2">
        <f>'[2]1A1'!J27</f>
        <v>3</v>
      </c>
      <c r="K27" s="27">
        <f>'[2]1A1'!K27</f>
        <v>214</v>
      </c>
      <c r="L27" s="30">
        <f>'[2]1A1'!L27</f>
        <v>23685076</v>
      </c>
      <c r="M27" s="30">
        <f>'[2]1A1'!M27</f>
        <v>7895025.333333333</v>
      </c>
      <c r="N27" s="32">
        <f>'[2]1A1'!N27</f>
        <v>110677.92523364486</v>
      </c>
    </row>
    <row r="28" spans="2:14" x14ac:dyDescent="0.25">
      <c r="B28" s="125" t="str">
        <f>'[2]1A1'!B28</f>
        <v xml:space="preserve">   ANNE ARUNDEL</v>
      </c>
      <c r="C28" s="55">
        <f>'[2]1A1'!C28</f>
        <v>70</v>
      </c>
      <c r="D28" s="34">
        <f>'[2]1A1'!D28</f>
        <v>147</v>
      </c>
      <c r="E28" s="35">
        <f>'[2]1A1'!E28</f>
        <v>27436019</v>
      </c>
      <c r="F28" s="36">
        <f>'[2]1A1'!F28</f>
        <v>69</v>
      </c>
      <c r="G28" s="37">
        <f>'[2]1A1'!G28</f>
        <v>17484303</v>
      </c>
      <c r="H28" s="37">
        <f>'[2]1A1'!H28</f>
        <v>253395.69565217392</v>
      </c>
      <c r="I28" s="38">
        <f>'[2]1A1'!I28</f>
        <v>11</v>
      </c>
      <c r="J28" s="4">
        <f>'[2]1A1'!J28</f>
        <v>1</v>
      </c>
      <c r="K28" s="34">
        <f>'[2]1A1'!K28</f>
        <v>78</v>
      </c>
      <c r="L28" s="37">
        <f>'[2]1A1'!L28</f>
        <v>9951716</v>
      </c>
      <c r="M28" s="37">
        <f>'[2]1A1'!M28</f>
        <v>9951716</v>
      </c>
      <c r="N28" s="39">
        <f>'[2]1A1'!N28</f>
        <v>127586.10256410256</v>
      </c>
    </row>
    <row r="29" spans="2:14" x14ac:dyDescent="0.25">
      <c r="B29" s="125" t="str">
        <f>'[2]1A1'!B29</f>
        <v xml:space="preserve">   BALTIMORE COUNTY</v>
      </c>
      <c r="C29" s="55">
        <f>'[2]1A1'!C29</f>
        <v>63</v>
      </c>
      <c r="D29" s="34">
        <f>'[2]1A1'!D29</f>
        <v>63</v>
      </c>
      <c r="E29" s="35">
        <f>'[2]1A1'!E29</f>
        <v>14443000</v>
      </c>
      <c r="F29" s="36">
        <f>'[2]1A1'!F29</f>
        <v>63</v>
      </c>
      <c r="G29" s="37">
        <f>'[2]1A1'!G29</f>
        <v>14443000</v>
      </c>
      <c r="H29" s="37">
        <f>'[2]1A1'!H29</f>
        <v>229253.96825396825</v>
      </c>
      <c r="I29" s="38">
        <f>'[2]1A1'!I29</f>
        <v>18</v>
      </c>
      <c r="J29" s="4">
        <f>'[2]1A1'!J29</f>
        <v>0</v>
      </c>
      <c r="K29" s="34">
        <f>'[2]1A1'!K29</f>
        <v>0</v>
      </c>
      <c r="L29" s="37">
        <f>'[2]1A1'!L29</f>
        <v>0</v>
      </c>
      <c r="M29" s="37">
        <f>'[2]1A1'!M29</f>
        <v>0</v>
      </c>
      <c r="N29" s="39">
        <f>'[2]1A1'!N29</f>
        <v>0</v>
      </c>
    </row>
    <row r="30" spans="2:14" x14ac:dyDescent="0.25">
      <c r="B30" s="125" t="str">
        <f>'[2]1A1'!B30</f>
        <v xml:space="preserve">   CARROLL</v>
      </c>
      <c r="C30" s="55">
        <f>'[2]1A1'!C30</f>
        <v>19</v>
      </c>
      <c r="D30" s="34">
        <f>'[2]1A1'!D30</f>
        <v>19</v>
      </c>
      <c r="E30" s="35">
        <f>'[2]1A1'!E30</f>
        <v>6270000</v>
      </c>
      <c r="F30" s="36">
        <f>'[2]1A1'!F30</f>
        <v>19</v>
      </c>
      <c r="G30" s="37">
        <f>'[2]1A1'!G30</f>
        <v>6270000</v>
      </c>
      <c r="H30" s="37">
        <f>'[2]1A1'!H30</f>
        <v>330000</v>
      </c>
      <c r="I30" s="38">
        <f>'[2]1A1'!I30</f>
        <v>5</v>
      </c>
      <c r="J30" s="4">
        <f>'[2]1A1'!J30</f>
        <v>0</v>
      </c>
      <c r="K30" s="34">
        <f>'[2]1A1'!K30</f>
        <v>0</v>
      </c>
      <c r="L30" s="37">
        <f>'[2]1A1'!L30</f>
        <v>0</v>
      </c>
      <c r="M30" s="37">
        <f>'[2]1A1'!M30</f>
        <v>0</v>
      </c>
      <c r="N30" s="39">
        <f>'[2]1A1'!N30</f>
        <v>0</v>
      </c>
    </row>
    <row r="31" spans="2:14" x14ac:dyDescent="0.25">
      <c r="B31" s="125" t="str">
        <f>'[2]1A1'!B31</f>
        <v xml:space="preserve">   HARFORD</v>
      </c>
      <c r="C31" s="55">
        <f>'[2]1A1'!C31</f>
        <v>91</v>
      </c>
      <c r="D31" s="34">
        <f>'[2]1A1'!D31</f>
        <v>134</v>
      </c>
      <c r="E31" s="35">
        <f>'[2]1A1'!E31</f>
        <v>17915094</v>
      </c>
      <c r="F31" s="36">
        <f>'[2]1A1'!F31</f>
        <v>90</v>
      </c>
      <c r="G31" s="37">
        <f>'[2]1A1'!G31</f>
        <v>17181734</v>
      </c>
      <c r="H31" s="37">
        <f>'[2]1A1'!H31</f>
        <v>190908.15555555557</v>
      </c>
      <c r="I31" s="38">
        <f>'[2]1A1'!I31</f>
        <v>23</v>
      </c>
      <c r="J31" s="4">
        <f>'[2]1A1'!J31</f>
        <v>1</v>
      </c>
      <c r="K31" s="34">
        <f>'[2]1A1'!K31</f>
        <v>44</v>
      </c>
      <c r="L31" s="37">
        <f>'[2]1A1'!L31</f>
        <v>733360</v>
      </c>
      <c r="M31" s="37">
        <f>'[2]1A1'!M31</f>
        <v>733360</v>
      </c>
      <c r="N31" s="39">
        <f>'[2]1A1'!N31</f>
        <v>16667.272727272728</v>
      </c>
    </row>
    <row r="32" spans="2:14" x14ac:dyDescent="0.25">
      <c r="B32" s="125" t="str">
        <f>'[2]1A1'!B32</f>
        <v xml:space="preserve">   HOWARD </v>
      </c>
      <c r="C32" s="55">
        <f>'[2]1A1'!C32</f>
        <v>38</v>
      </c>
      <c r="D32" s="34">
        <f>'[2]1A1'!D32</f>
        <v>38</v>
      </c>
      <c r="E32" s="35">
        <f>'[2]1A1'!E32</f>
        <v>9243000</v>
      </c>
      <c r="F32" s="36">
        <f>'[2]1A1'!F32</f>
        <v>38</v>
      </c>
      <c r="G32" s="37">
        <f>'[2]1A1'!G32</f>
        <v>9243000</v>
      </c>
      <c r="H32" s="37">
        <f>'[2]1A1'!H32</f>
        <v>243236.84210526315</v>
      </c>
      <c r="I32" s="38">
        <f>'[2]1A1'!I32</f>
        <v>13</v>
      </c>
      <c r="J32" s="4">
        <f>'[2]1A1'!J32</f>
        <v>0</v>
      </c>
      <c r="K32" s="34">
        <f>'[2]1A1'!K32</f>
        <v>0</v>
      </c>
      <c r="L32" s="37">
        <f>'[2]1A1'!L32</f>
        <v>0</v>
      </c>
      <c r="M32" s="37">
        <f>'[2]1A1'!M32</f>
        <v>0</v>
      </c>
      <c r="N32" s="39">
        <f>'[2]1A1'!N32</f>
        <v>0</v>
      </c>
    </row>
    <row r="33" spans="2:14" x14ac:dyDescent="0.25">
      <c r="B33" s="125" t="str">
        <f>'[2]1A1'!B33</f>
        <v xml:space="preserve">   BALTIMORE CITY</v>
      </c>
      <c r="C33" s="55">
        <f>'[2]1A1'!C33</f>
        <v>5</v>
      </c>
      <c r="D33" s="34">
        <f>'[2]1A1'!D33</f>
        <v>96</v>
      </c>
      <c r="E33" s="35">
        <f>'[2]1A1'!E33</f>
        <v>13942000</v>
      </c>
      <c r="F33" s="36">
        <f>'[2]1A1'!F33</f>
        <v>4</v>
      </c>
      <c r="G33" s="37">
        <f>'[2]1A1'!G33</f>
        <v>942000</v>
      </c>
      <c r="H33" s="37">
        <f>'[2]1A1'!H33</f>
        <v>235500</v>
      </c>
      <c r="I33" s="38">
        <f>'[2]1A1'!I33</f>
        <v>15</v>
      </c>
      <c r="J33" s="4">
        <f>'[2]1A1'!J33</f>
        <v>1</v>
      </c>
      <c r="K33" s="34">
        <f>'[2]1A1'!K33</f>
        <v>92</v>
      </c>
      <c r="L33" s="37">
        <f>'[2]1A1'!L33</f>
        <v>13000000</v>
      </c>
      <c r="M33" s="37">
        <f>'[2]1A1'!M33</f>
        <v>13000000</v>
      </c>
      <c r="N33" s="39">
        <f>'[2]1A1'!N33</f>
        <v>141304.34782608695</v>
      </c>
    </row>
    <row r="34" spans="2:14" x14ac:dyDescent="0.25">
      <c r="B34" s="65"/>
      <c r="C34" s="55"/>
      <c r="D34" s="34"/>
      <c r="E34" s="35"/>
      <c r="F34" s="36"/>
      <c r="G34" s="37"/>
      <c r="H34" s="37"/>
      <c r="I34" s="38"/>
      <c r="J34" s="4"/>
      <c r="K34" s="34"/>
      <c r="L34" s="37"/>
      <c r="M34" s="37"/>
      <c r="N34" s="39"/>
    </row>
    <row r="35" spans="2:14" x14ac:dyDescent="0.25">
      <c r="B35" s="25" t="str">
        <f>'[2]1A1'!B35</f>
        <v xml:space="preserve">  SUBURBAN WASHINGTON</v>
      </c>
      <c r="C35" s="26">
        <f>'[2]1A1'!C35</f>
        <v>254</v>
      </c>
      <c r="D35" s="27">
        <f>'[2]1A1'!D35</f>
        <v>620</v>
      </c>
      <c r="E35" s="28">
        <f>'[2]1A1'!E35</f>
        <v>85398196</v>
      </c>
      <c r="F35" s="29">
        <f>'[2]1A1'!F35</f>
        <v>243</v>
      </c>
      <c r="G35" s="30">
        <f>'[2]1A1'!G35</f>
        <v>52643274</v>
      </c>
      <c r="H35" s="30">
        <f>'[2]1A1'!H35</f>
        <v>216638.98765432098</v>
      </c>
      <c r="I35" s="31"/>
      <c r="J35" s="2">
        <f>'[2]1A1'!J35</f>
        <v>8</v>
      </c>
      <c r="K35" s="27">
        <f>'[2]1A1'!K35</f>
        <v>369</v>
      </c>
      <c r="L35" s="30">
        <f>'[2]1A1'!L35</f>
        <v>31803096</v>
      </c>
      <c r="M35" s="30">
        <f>'[2]1A1'!M35</f>
        <v>3975387</v>
      </c>
      <c r="N35" s="32">
        <f>'[2]1A1'!N35</f>
        <v>86187.252032520322</v>
      </c>
    </row>
    <row r="36" spans="2:14" x14ac:dyDescent="0.25">
      <c r="B36" s="125" t="str">
        <f>'[2]1A1'!B36</f>
        <v xml:space="preserve">   FREDERICK</v>
      </c>
      <c r="C36" s="55">
        <f>'[2]1A1'!C36</f>
        <v>83</v>
      </c>
      <c r="D36" s="34">
        <f>'[2]1A1'!D36</f>
        <v>432</v>
      </c>
      <c r="E36" s="35">
        <f>'[2]1A1'!E36</f>
        <v>45277066</v>
      </c>
      <c r="F36" s="36">
        <f>'[2]1A1'!F36</f>
        <v>76</v>
      </c>
      <c r="G36" s="37">
        <f>'[2]1A1'!G36</f>
        <v>16949014</v>
      </c>
      <c r="H36" s="37">
        <f>'[2]1A1'!H36</f>
        <v>223013.34210526315</v>
      </c>
      <c r="I36" s="38">
        <f>'[2]1A1'!I36</f>
        <v>19</v>
      </c>
      <c r="J36" s="4">
        <f>'[2]1A1'!J36</f>
        <v>5</v>
      </c>
      <c r="K36" s="34">
        <f>'[2]1A1'!K36</f>
        <v>350</v>
      </c>
      <c r="L36" s="37">
        <f>'[2]1A1'!L36</f>
        <v>27546226</v>
      </c>
      <c r="M36" s="37">
        <f>'[2]1A1'!M36</f>
        <v>5509245.2000000002</v>
      </c>
      <c r="N36" s="39">
        <f>'[2]1A1'!N36</f>
        <v>78703.502857142856</v>
      </c>
    </row>
    <row r="37" spans="2:14" x14ac:dyDescent="0.25">
      <c r="B37" s="125" t="str">
        <f>'[2]1A1'!B37</f>
        <v xml:space="preserve">   MONTGOMERY</v>
      </c>
      <c r="C37" s="55">
        <f>'[2]1A1'!C37</f>
        <v>58</v>
      </c>
      <c r="D37" s="34">
        <f>'[2]1A1'!D37</f>
        <v>65</v>
      </c>
      <c r="E37" s="35">
        <f>'[2]1A1'!E37</f>
        <v>15106135</v>
      </c>
      <c r="F37" s="36">
        <f>'[2]1A1'!F37</f>
        <v>56</v>
      </c>
      <c r="G37" s="37">
        <f>'[2]1A1'!G37</f>
        <v>14039260</v>
      </c>
      <c r="H37" s="37">
        <f>'[2]1A1'!H37</f>
        <v>250701.07142857142</v>
      </c>
      <c r="I37" s="38">
        <f>'[2]1A1'!I37</f>
        <v>12</v>
      </c>
      <c r="J37" s="4">
        <f>'[2]1A1'!J37</f>
        <v>1</v>
      </c>
      <c r="K37" s="34">
        <f>'[2]1A1'!K37</f>
        <v>7</v>
      </c>
      <c r="L37" s="37">
        <f>'[2]1A1'!L37</f>
        <v>896875</v>
      </c>
      <c r="M37" s="37">
        <f>'[2]1A1'!M37</f>
        <v>896875</v>
      </c>
      <c r="N37" s="39">
        <f>'[2]1A1'!N37</f>
        <v>128125</v>
      </c>
    </row>
    <row r="38" spans="2:14" x14ac:dyDescent="0.25">
      <c r="B38" s="125" t="str">
        <f>'[2]1A1'!B38</f>
        <v xml:space="preserve">   PRINCE GEORGE'S</v>
      </c>
      <c r="C38" s="55">
        <f>'[2]1A1'!C38</f>
        <v>113</v>
      </c>
      <c r="D38" s="34">
        <f>'[2]1A1'!D38</f>
        <v>123</v>
      </c>
      <c r="E38" s="35">
        <f>'[2]1A1'!E38</f>
        <v>25014995</v>
      </c>
      <c r="F38" s="36">
        <f>'[2]1A1'!F38</f>
        <v>111</v>
      </c>
      <c r="G38" s="37">
        <f>'[2]1A1'!G38</f>
        <v>21655000</v>
      </c>
      <c r="H38" s="37">
        <f>'[2]1A1'!H38</f>
        <v>195090.09009009009</v>
      </c>
      <c r="I38" s="38">
        <f>'[2]1A1'!I38</f>
        <v>22</v>
      </c>
      <c r="J38" s="4">
        <f>'[2]1A1'!J38</f>
        <v>2</v>
      </c>
      <c r="K38" s="34">
        <f>'[2]1A1'!K38</f>
        <v>12</v>
      </c>
      <c r="L38" s="37">
        <f>'[2]1A1'!L38</f>
        <v>3359995</v>
      </c>
      <c r="M38" s="37">
        <f>'[2]1A1'!M38</f>
        <v>1679997.5</v>
      </c>
      <c r="N38" s="39">
        <f>'[2]1A1'!N38</f>
        <v>279999.58333333331</v>
      </c>
    </row>
    <row r="39" spans="2:14" x14ac:dyDescent="0.25">
      <c r="B39" s="65"/>
      <c r="C39" s="55"/>
      <c r="D39" s="34"/>
      <c r="E39" s="35"/>
      <c r="F39" s="36"/>
      <c r="G39" s="37"/>
      <c r="H39" s="37"/>
      <c r="I39" s="38"/>
      <c r="J39" s="4"/>
      <c r="K39" s="34"/>
      <c r="L39" s="37"/>
      <c r="M39" s="37"/>
      <c r="N39" s="39"/>
    </row>
    <row r="40" spans="2:14" x14ac:dyDescent="0.25">
      <c r="B40" s="25" t="str">
        <f>'[2]1A1'!B40</f>
        <v xml:space="preserve">  SOUTHERN MARYLAND</v>
      </c>
      <c r="C40" s="26">
        <f>'[2]1A1'!C40</f>
        <v>91</v>
      </c>
      <c r="D40" s="27">
        <f>'[2]1A1'!D40</f>
        <v>91</v>
      </c>
      <c r="E40" s="28">
        <f>'[2]1A1'!E40</f>
        <v>27512393</v>
      </c>
      <c r="F40" s="29">
        <f>'[2]1A1'!F40</f>
        <v>91</v>
      </c>
      <c r="G40" s="30">
        <f>'[2]1A1'!G40</f>
        <v>27512393</v>
      </c>
      <c r="H40" s="30">
        <f>'[2]1A1'!H40</f>
        <v>302333.98901098903</v>
      </c>
      <c r="I40" s="31"/>
      <c r="J40" s="2">
        <f>'[2]1A1'!J40</f>
        <v>0</v>
      </c>
      <c r="K40" s="27">
        <f>'[2]1A1'!K40</f>
        <v>0</v>
      </c>
      <c r="L40" s="30">
        <f>'[2]1A1'!L40</f>
        <v>0</v>
      </c>
      <c r="M40" s="30"/>
      <c r="N40" s="32"/>
    </row>
    <row r="41" spans="2:14" x14ac:dyDescent="0.25">
      <c r="B41" s="125" t="str">
        <f>'[2]1A1'!B41</f>
        <v xml:space="preserve">   CALVERT</v>
      </c>
      <c r="C41" s="55">
        <f>'[2]1A1'!C41</f>
        <v>14</v>
      </c>
      <c r="D41" s="34">
        <f>'[2]1A1'!D41</f>
        <v>14</v>
      </c>
      <c r="E41" s="35">
        <f>'[2]1A1'!E41</f>
        <v>3587077</v>
      </c>
      <c r="F41" s="36">
        <f>'[2]1A1'!F41</f>
        <v>14</v>
      </c>
      <c r="G41" s="37">
        <f>'[2]1A1'!G41</f>
        <v>3587077</v>
      </c>
      <c r="H41" s="37">
        <f>'[2]1A1'!H41</f>
        <v>256219.78571428571</v>
      </c>
      <c r="I41" s="38">
        <f>'[2]1A1'!I41</f>
        <v>9</v>
      </c>
      <c r="J41" s="4">
        <f>'[2]1A1'!J41</f>
        <v>0</v>
      </c>
      <c r="K41" s="34">
        <f>'[2]1A1'!K41</f>
        <v>0</v>
      </c>
      <c r="L41" s="37">
        <f>'[2]1A1'!L41</f>
        <v>0</v>
      </c>
      <c r="M41" s="37"/>
      <c r="N41" s="39"/>
    </row>
    <row r="42" spans="2:14" x14ac:dyDescent="0.25">
      <c r="B42" s="125" t="str">
        <f>'[2]1A1'!B42</f>
        <v xml:space="preserve">   CHARLES</v>
      </c>
      <c r="C42" s="55">
        <f>'[2]1A1'!C42</f>
        <v>56</v>
      </c>
      <c r="D42" s="34">
        <f>'[2]1A1'!D42</f>
        <v>56</v>
      </c>
      <c r="E42" s="35">
        <f>'[2]1A1'!E42</f>
        <v>16199766</v>
      </c>
      <c r="F42" s="36">
        <f>'[2]1A1'!F42</f>
        <v>56</v>
      </c>
      <c r="G42" s="37">
        <f>'[2]1A1'!G42</f>
        <v>16199766</v>
      </c>
      <c r="H42" s="37">
        <f>'[2]1A1'!H42</f>
        <v>289281.53571428574</v>
      </c>
      <c r="I42" s="38">
        <f>'[2]1A1'!I42</f>
        <v>7</v>
      </c>
      <c r="J42" s="4">
        <f>'[2]1A1'!J42</f>
        <v>0</v>
      </c>
      <c r="K42" s="34">
        <f>'[2]1A1'!K42</f>
        <v>0</v>
      </c>
      <c r="L42" s="37">
        <f>'[2]1A1'!L42</f>
        <v>0</v>
      </c>
      <c r="M42" s="37"/>
      <c r="N42" s="39"/>
    </row>
    <row r="43" spans="2:14" x14ac:dyDescent="0.25">
      <c r="B43" s="125" t="str">
        <f>'[2]1A1'!B43</f>
        <v xml:space="preserve">   ST. MARY'S</v>
      </c>
      <c r="C43" s="55">
        <f>'[2]1A1'!C43</f>
        <v>21</v>
      </c>
      <c r="D43" s="34">
        <f>'[2]1A1'!D43</f>
        <v>21</v>
      </c>
      <c r="E43" s="35">
        <f>'[2]1A1'!E43</f>
        <v>7725550</v>
      </c>
      <c r="F43" s="36">
        <f>'[2]1A1'!F43</f>
        <v>21</v>
      </c>
      <c r="G43" s="37">
        <f>'[2]1A1'!G43</f>
        <v>7725550</v>
      </c>
      <c r="H43" s="37">
        <f>'[2]1A1'!H43</f>
        <v>367883.33333333331</v>
      </c>
      <c r="I43" s="38">
        <f>'[2]1A1'!I43</f>
        <v>3</v>
      </c>
      <c r="J43" s="4">
        <f>'[2]1A1'!J43</f>
        <v>0</v>
      </c>
      <c r="K43" s="34">
        <f>'[2]1A1'!K43</f>
        <v>0</v>
      </c>
      <c r="L43" s="37">
        <f>'[2]1A1'!L43</f>
        <v>0</v>
      </c>
      <c r="M43" s="37"/>
      <c r="N43" s="39"/>
    </row>
    <row r="44" spans="2:14" x14ac:dyDescent="0.25">
      <c r="B44" s="125"/>
      <c r="C44" s="55"/>
      <c r="D44" s="34"/>
      <c r="E44" s="35"/>
      <c r="F44" s="36"/>
      <c r="G44" s="37"/>
      <c r="H44" s="37"/>
      <c r="I44" s="38"/>
      <c r="J44" s="4"/>
      <c r="K44" s="34"/>
      <c r="L44" s="37"/>
      <c r="M44" s="37"/>
      <c r="N44" s="39"/>
    </row>
    <row r="45" spans="2:14" x14ac:dyDescent="0.25">
      <c r="B45" s="25" t="str">
        <f>'[2]1A1'!B45</f>
        <v xml:space="preserve">  WESTERN MARYLAND</v>
      </c>
      <c r="C45" s="26">
        <f>'[2]1A1'!C45</f>
        <v>34</v>
      </c>
      <c r="D45" s="27">
        <f>'[2]1A1'!D45</f>
        <v>34</v>
      </c>
      <c r="E45" s="28">
        <f>'[2]1A1'!E45</f>
        <v>17241311</v>
      </c>
      <c r="F45" s="29">
        <f>'[2]1A1'!F45</f>
        <v>34</v>
      </c>
      <c r="G45" s="30">
        <f>'[2]1A1'!G45</f>
        <v>17241311</v>
      </c>
      <c r="H45" s="30">
        <f>'[2]1A1'!H45</f>
        <v>507097.3823529412</v>
      </c>
      <c r="I45" s="31"/>
      <c r="J45" s="2">
        <f>'[2]1A1'!J45</f>
        <v>0</v>
      </c>
      <c r="K45" s="27">
        <f>'[2]1A1'!K45</f>
        <v>0</v>
      </c>
      <c r="L45" s="30">
        <f>'[2]1A1'!L45</f>
        <v>0</v>
      </c>
      <c r="M45" s="30"/>
      <c r="N45" s="32"/>
    </row>
    <row r="46" spans="2:14" x14ac:dyDescent="0.25">
      <c r="B46" s="125" t="str">
        <f>'[2]1A1'!B46</f>
        <v xml:space="preserve">   ALLEGANY</v>
      </c>
      <c r="C46" s="55">
        <f>'[2]1A1'!C46</f>
        <v>2</v>
      </c>
      <c r="D46" s="34">
        <f>'[2]1A1'!D46</f>
        <v>2</v>
      </c>
      <c r="E46" s="35">
        <f>'[2]1A1'!E46</f>
        <v>400000</v>
      </c>
      <c r="F46" s="36">
        <f>'[2]1A1'!F46</f>
        <v>2</v>
      </c>
      <c r="G46" s="37">
        <f>'[2]1A1'!G46</f>
        <v>400000</v>
      </c>
      <c r="H46" s="37">
        <f>'[2]1A1'!H46</f>
        <v>200000</v>
      </c>
      <c r="I46" s="38">
        <f>'[2]1A1'!I46</f>
        <v>20</v>
      </c>
      <c r="J46" s="4">
        <f>'[2]1A1'!J46</f>
        <v>0</v>
      </c>
      <c r="K46" s="34">
        <f>'[2]1A1'!K46</f>
        <v>0</v>
      </c>
      <c r="L46" s="37">
        <f>'[2]1A1'!L46</f>
        <v>0</v>
      </c>
      <c r="M46" s="37"/>
      <c r="N46" s="39"/>
    </row>
    <row r="47" spans="2:14" x14ac:dyDescent="0.25">
      <c r="B47" s="126" t="str">
        <f>'[2]1A1'!B47</f>
        <v xml:space="preserve">     Frostburg</v>
      </c>
      <c r="C47" s="55">
        <f>'[2]1A1'!C47</f>
        <v>1</v>
      </c>
      <c r="D47" s="34">
        <f>'[2]1A1'!D47</f>
        <v>1</v>
      </c>
      <c r="E47" s="35">
        <f>'[2]1A1'!E47</f>
        <v>185000</v>
      </c>
      <c r="F47" s="36">
        <f>'[2]1A1'!F47</f>
        <v>1</v>
      </c>
      <c r="G47" s="37">
        <f>'[2]1A1'!G47</f>
        <v>185000</v>
      </c>
      <c r="H47" s="37">
        <f>'[2]1A1'!H47</f>
        <v>185000</v>
      </c>
      <c r="I47" s="38"/>
      <c r="J47" s="4">
        <f>'[2]1A1'!J47</f>
        <v>0</v>
      </c>
      <c r="K47" s="34">
        <f>'[2]1A1'!K47</f>
        <v>0</v>
      </c>
      <c r="L47" s="37">
        <f>'[2]1A1'!L47</f>
        <v>0</v>
      </c>
      <c r="M47" s="37"/>
      <c r="N47" s="39"/>
    </row>
    <row r="48" spans="2:14" x14ac:dyDescent="0.25">
      <c r="B48" s="126" t="str">
        <f>'[2]1A1'!B48</f>
        <v xml:space="preserve">     Lonaconing town</v>
      </c>
      <c r="C48" s="55">
        <f>'[2]1A1'!C48</f>
        <v>0</v>
      </c>
      <c r="D48" s="34">
        <f>'[2]1A1'!D48</f>
        <v>0</v>
      </c>
      <c r="E48" s="35">
        <f>'[2]1A1'!E48</f>
        <v>0</v>
      </c>
      <c r="F48" s="36">
        <f>'[2]1A1'!F48</f>
        <v>0</v>
      </c>
      <c r="G48" s="37">
        <f>'[2]1A1'!G48</f>
        <v>0</v>
      </c>
      <c r="H48" s="37">
        <f>'[2]1A1'!H48</f>
        <v>0</v>
      </c>
      <c r="I48" s="38"/>
      <c r="J48" s="4">
        <f>'[2]1A1'!J48</f>
        <v>0</v>
      </c>
      <c r="K48" s="34">
        <f>'[2]1A1'!K48</f>
        <v>0</v>
      </c>
      <c r="L48" s="37">
        <f>'[2]1A1'!L48</f>
        <v>0</v>
      </c>
      <c r="M48" s="37"/>
      <c r="N48" s="39"/>
    </row>
    <row r="49" spans="2:14" x14ac:dyDescent="0.25">
      <c r="B49" s="125" t="str">
        <f>'[2]1A1'!B49</f>
        <v xml:space="preserve">   GARRETT</v>
      </c>
      <c r="C49" s="55">
        <f>'[2]1A1'!C49</f>
        <v>19</v>
      </c>
      <c r="D49" s="34">
        <f>'[2]1A1'!D49</f>
        <v>19</v>
      </c>
      <c r="E49" s="35">
        <f>'[2]1A1'!E49</f>
        <v>12827925</v>
      </c>
      <c r="F49" s="36">
        <f>'[2]1A1'!F49</f>
        <v>19</v>
      </c>
      <c r="G49" s="37">
        <f>'[2]1A1'!G49</f>
        <v>12827925</v>
      </c>
      <c r="H49" s="37">
        <f>'[2]1A1'!H49</f>
        <v>675153.94736842101</v>
      </c>
      <c r="I49" s="127">
        <f>'[2]1A1'!I49</f>
        <v>1</v>
      </c>
      <c r="J49" s="4">
        <f>'[2]1A1'!J49</f>
        <v>0</v>
      </c>
      <c r="K49" s="34">
        <f>'[2]1A1'!K49</f>
        <v>0</v>
      </c>
      <c r="L49" s="37">
        <f>'[2]1A1'!L49</f>
        <v>0</v>
      </c>
      <c r="M49" s="37"/>
      <c r="N49" s="39"/>
    </row>
    <row r="50" spans="2:14" x14ac:dyDescent="0.25">
      <c r="B50" s="125" t="str">
        <f>'[2]1A1'!B50</f>
        <v xml:space="preserve">   WASHINGTON</v>
      </c>
      <c r="C50" s="55">
        <f>'[2]1A1'!C50</f>
        <v>13</v>
      </c>
      <c r="D50" s="34">
        <f>'[2]1A1'!D50</f>
        <v>13</v>
      </c>
      <c r="E50" s="35">
        <f>'[2]1A1'!E50</f>
        <v>4013386</v>
      </c>
      <c r="F50" s="36">
        <f>'[2]1A1'!F50</f>
        <v>13</v>
      </c>
      <c r="G50" s="37">
        <f>'[2]1A1'!G50</f>
        <v>4013386</v>
      </c>
      <c r="H50" s="37">
        <f>'[2]1A1'!H50</f>
        <v>308722</v>
      </c>
      <c r="I50" s="38">
        <f>'[2]1A1'!I50</f>
        <v>6</v>
      </c>
      <c r="J50" s="4">
        <f>'[2]1A1'!J50</f>
        <v>0</v>
      </c>
      <c r="K50" s="34">
        <f>'[2]1A1'!K50</f>
        <v>0</v>
      </c>
      <c r="L50" s="37">
        <f>'[2]1A1'!L50</f>
        <v>0</v>
      </c>
      <c r="M50" s="37"/>
      <c r="N50" s="39"/>
    </row>
    <row r="51" spans="2:14" x14ac:dyDescent="0.25">
      <c r="B51" s="125"/>
      <c r="C51" s="55"/>
      <c r="D51" s="34"/>
      <c r="E51" s="35"/>
      <c r="F51" s="36"/>
      <c r="G51" s="37"/>
      <c r="H51" s="37"/>
      <c r="I51" s="38"/>
      <c r="J51" s="4"/>
      <c r="K51" s="34"/>
      <c r="L51" s="37"/>
      <c r="M51" s="37"/>
      <c r="N51" s="39"/>
    </row>
    <row r="52" spans="2:14" x14ac:dyDescent="0.25">
      <c r="B52" s="25" t="str">
        <f>'[2]1A1'!B52</f>
        <v xml:space="preserve">  UPPER EASTERN SHORE</v>
      </c>
      <c r="C52" s="26">
        <f>'[2]1A1'!C52</f>
        <v>52</v>
      </c>
      <c r="D52" s="27">
        <f>'[2]1A1'!D52</f>
        <v>53</v>
      </c>
      <c r="E52" s="28">
        <f>'[2]1A1'!E52</f>
        <v>15295819</v>
      </c>
      <c r="F52" s="29">
        <f>'[2]1A1'!F52</f>
        <v>51</v>
      </c>
      <c r="G52" s="30">
        <f>'[2]1A1'!G52</f>
        <v>15045819</v>
      </c>
      <c r="H52" s="30">
        <f>'[2]1A1'!H52</f>
        <v>295016.0588235294</v>
      </c>
      <c r="I52" s="31"/>
      <c r="J52" s="2">
        <f>'[2]1A1'!J52</f>
        <v>0</v>
      </c>
      <c r="K52" s="27">
        <f>'[2]1A1'!K52</f>
        <v>0</v>
      </c>
      <c r="L52" s="30">
        <f>'[2]1A1'!L52</f>
        <v>0</v>
      </c>
      <c r="M52" s="30"/>
      <c r="N52" s="32"/>
    </row>
    <row r="53" spans="2:14" x14ac:dyDescent="0.25">
      <c r="B53" s="125" t="str">
        <f>'[2]1A1'!B53</f>
        <v xml:space="preserve">   CAROLINE</v>
      </c>
      <c r="C53" s="55">
        <f>'[2]1A1'!C53</f>
        <v>4</v>
      </c>
      <c r="D53" s="34">
        <f>'[2]1A1'!D53</f>
        <v>4</v>
      </c>
      <c r="E53" s="35">
        <f>'[2]1A1'!E53</f>
        <v>1022500</v>
      </c>
      <c r="F53" s="36">
        <f>'[2]1A1'!F53</f>
        <v>4</v>
      </c>
      <c r="G53" s="37">
        <f>'[2]1A1'!G53</f>
        <v>1022500</v>
      </c>
      <c r="H53" s="37">
        <f>'[2]1A1'!H53</f>
        <v>255625</v>
      </c>
      <c r="I53" s="38">
        <f>'[2]1A1'!I53</f>
        <v>10</v>
      </c>
      <c r="J53" s="4">
        <f>'[2]1A1'!J53</f>
        <v>0</v>
      </c>
      <c r="K53" s="34">
        <f>'[2]1A1'!K53</f>
        <v>0</v>
      </c>
      <c r="L53" s="37">
        <f>'[2]1A1'!L53</f>
        <v>0</v>
      </c>
      <c r="M53" s="37"/>
      <c r="N53" s="39"/>
    </row>
    <row r="54" spans="2:14" x14ac:dyDescent="0.25">
      <c r="B54" s="126" t="str">
        <f>'[2]1A1'!B54</f>
        <v xml:space="preserve">     Marydel town</v>
      </c>
      <c r="C54" s="55">
        <f>'[2]1A1'!C54</f>
        <v>0</v>
      </c>
      <c r="D54" s="34">
        <f>'[2]1A1'!D54</f>
        <v>0</v>
      </c>
      <c r="E54" s="35">
        <f>'[2]1A1'!E54</f>
        <v>0</v>
      </c>
      <c r="F54" s="36">
        <f>'[2]1A1'!F54</f>
        <v>0</v>
      </c>
      <c r="G54" s="37">
        <f>'[2]1A1'!G54</f>
        <v>0</v>
      </c>
      <c r="H54" s="37">
        <f>'[2]1A1'!H54</f>
        <v>0</v>
      </c>
      <c r="I54" s="38"/>
      <c r="J54" s="4">
        <f>'[2]1A1'!J54</f>
        <v>0</v>
      </c>
      <c r="K54" s="34">
        <f>'[2]1A1'!K54</f>
        <v>0</v>
      </c>
      <c r="L54" s="37">
        <f>'[2]1A1'!L54</f>
        <v>0</v>
      </c>
      <c r="M54" s="37"/>
      <c r="N54" s="39"/>
    </row>
    <row r="55" spans="2:14" x14ac:dyDescent="0.25">
      <c r="B55" s="126" t="str">
        <f>'[2]1A1'!B55</f>
        <v xml:space="preserve">     Preston town</v>
      </c>
      <c r="C55" s="55">
        <f>'[2]1A1'!C55</f>
        <v>0</v>
      </c>
      <c r="D55" s="34">
        <f>'[2]1A1'!D55</f>
        <v>0</v>
      </c>
      <c r="E55" s="35">
        <f>'[2]1A1'!E55</f>
        <v>0</v>
      </c>
      <c r="F55" s="36">
        <f>'[2]1A1'!F55</f>
        <v>0</v>
      </c>
      <c r="G55" s="37">
        <f>'[2]1A1'!G55</f>
        <v>0</v>
      </c>
      <c r="H55" s="37">
        <f>'[2]1A1'!H55</f>
        <v>0</v>
      </c>
      <c r="I55" s="38"/>
      <c r="J55" s="4">
        <f>'[2]1A1'!J55</f>
        <v>0</v>
      </c>
      <c r="K55" s="34">
        <f>'[2]1A1'!K55</f>
        <v>0</v>
      </c>
      <c r="L55" s="37">
        <f>'[2]1A1'!L55</f>
        <v>0</v>
      </c>
      <c r="M55" s="37"/>
      <c r="N55" s="39"/>
    </row>
    <row r="56" spans="2:14" x14ac:dyDescent="0.25">
      <c r="B56" s="125" t="str">
        <f>'[2]1A1'!B56</f>
        <v xml:space="preserve">   CECIL</v>
      </c>
      <c r="C56" s="55">
        <f>'[2]1A1'!C56</f>
        <v>17</v>
      </c>
      <c r="D56" s="34">
        <f>'[2]1A1'!D56</f>
        <v>17</v>
      </c>
      <c r="E56" s="35">
        <f>'[2]1A1'!E56</f>
        <v>3938974</v>
      </c>
      <c r="F56" s="36">
        <f>'[2]1A1'!F56</f>
        <v>17</v>
      </c>
      <c r="G56" s="37">
        <f>'[2]1A1'!G56</f>
        <v>3938974</v>
      </c>
      <c r="H56" s="37">
        <f>'[2]1A1'!H56</f>
        <v>231704.35294117648</v>
      </c>
      <c r="I56" s="38">
        <f>'[2]1A1'!I56</f>
        <v>17</v>
      </c>
      <c r="J56" s="4">
        <f>'[2]1A1'!J56</f>
        <v>0</v>
      </c>
      <c r="K56" s="34">
        <f>'[2]1A1'!K56</f>
        <v>0</v>
      </c>
      <c r="L56" s="37">
        <f>'[2]1A1'!L56</f>
        <v>0</v>
      </c>
      <c r="M56" s="37"/>
      <c r="N56" s="39"/>
    </row>
    <row r="57" spans="2:14" x14ac:dyDescent="0.25">
      <c r="B57" s="125" t="str">
        <f>'[2]1A1'!B57</f>
        <v xml:space="preserve">   KENT</v>
      </c>
      <c r="C57" s="55">
        <f>'[2]1A1'!C57</f>
        <v>6</v>
      </c>
      <c r="D57" s="34">
        <f>'[2]1A1'!D57</f>
        <v>7</v>
      </c>
      <c r="E57" s="35">
        <f>'[2]1A1'!E57</f>
        <v>1919800</v>
      </c>
      <c r="F57" s="36">
        <f>'[2]1A1'!F57</f>
        <v>5</v>
      </c>
      <c r="G57" s="37">
        <f>'[2]1A1'!G57</f>
        <v>1669800</v>
      </c>
      <c r="H57" s="37">
        <f>'[2]1A1'!H57</f>
        <v>333960</v>
      </c>
      <c r="I57" s="38">
        <f>'[2]1A1'!I57</f>
        <v>4</v>
      </c>
      <c r="J57" s="4">
        <f>'[2]1A1'!J57</f>
        <v>0</v>
      </c>
      <c r="K57" s="34">
        <f>'[2]1A1'!K57</f>
        <v>0</v>
      </c>
      <c r="L57" s="37">
        <f>'[2]1A1'!L57</f>
        <v>0</v>
      </c>
      <c r="M57" s="37"/>
      <c r="N57" s="39"/>
    </row>
    <row r="58" spans="2:14" x14ac:dyDescent="0.25">
      <c r="B58" s="126" t="str">
        <f>'[2]1A1'!B58</f>
        <v xml:space="preserve">     Betterton town</v>
      </c>
      <c r="C58" s="55">
        <f>'[2]1A1'!C58</f>
        <v>0</v>
      </c>
      <c r="D58" s="34">
        <f>'[2]1A1'!D58</f>
        <v>0</v>
      </c>
      <c r="E58" s="35">
        <f>'[2]1A1'!E58</f>
        <v>0</v>
      </c>
      <c r="F58" s="36">
        <f>'[2]1A1'!F58</f>
        <v>0</v>
      </c>
      <c r="G58" s="37">
        <f>'[2]1A1'!G58</f>
        <v>0</v>
      </c>
      <c r="H58" s="37">
        <f>'[2]1A1'!H58</f>
        <v>0</v>
      </c>
      <c r="I58" s="38"/>
      <c r="J58" s="4">
        <f>'[2]1A1'!J58</f>
        <v>0</v>
      </c>
      <c r="K58" s="34">
        <f>'[2]1A1'!K58</f>
        <v>0</v>
      </c>
      <c r="L58" s="37">
        <f>'[2]1A1'!L58</f>
        <v>0</v>
      </c>
      <c r="M58" s="37"/>
      <c r="N58" s="39"/>
    </row>
    <row r="59" spans="2:14" x14ac:dyDescent="0.25">
      <c r="B59" s="126" t="str">
        <f>'[2]1A1'!B59</f>
        <v xml:space="preserve">     Rock Hall town</v>
      </c>
      <c r="C59" s="55">
        <f>'[2]1A1'!C59</f>
        <v>1</v>
      </c>
      <c r="D59" s="34">
        <f>'[2]1A1'!D59</f>
        <v>1</v>
      </c>
      <c r="E59" s="35">
        <f>'[2]1A1'!E59</f>
        <v>319800</v>
      </c>
      <c r="F59" s="36">
        <f>'[2]1A1'!F59</f>
        <v>1</v>
      </c>
      <c r="G59" s="37">
        <f>'[2]1A1'!G59</f>
        <v>319800</v>
      </c>
      <c r="H59" s="37">
        <f>'[2]1A1'!H59</f>
        <v>319800</v>
      </c>
      <c r="I59" s="38"/>
      <c r="J59" s="4">
        <f>'[2]1A1'!J59</f>
        <v>0</v>
      </c>
      <c r="K59" s="34">
        <f>'[2]1A1'!K59</f>
        <v>0</v>
      </c>
      <c r="L59" s="37">
        <f>'[2]1A1'!L59</f>
        <v>0</v>
      </c>
      <c r="M59" s="37"/>
      <c r="N59" s="39"/>
    </row>
    <row r="60" spans="2:14" x14ac:dyDescent="0.25">
      <c r="B60" s="125" t="str">
        <f>'[2]1A1'!B60</f>
        <v xml:space="preserve">   QUEEN ANNE'S</v>
      </c>
      <c r="C60" s="55">
        <f>'[2]1A1'!C60</f>
        <v>17</v>
      </c>
      <c r="D60" s="34">
        <f>'[2]1A1'!D60</f>
        <v>17</v>
      </c>
      <c r="E60" s="35">
        <f>'[2]1A1'!E60</f>
        <v>4039974</v>
      </c>
      <c r="F60" s="36">
        <f>'[2]1A1'!F60</f>
        <v>17</v>
      </c>
      <c r="G60" s="37">
        <f>'[2]1A1'!G60</f>
        <v>4039974</v>
      </c>
      <c r="H60" s="37">
        <f>'[2]1A1'!H60</f>
        <v>237645.5294117647</v>
      </c>
      <c r="I60" s="38">
        <f>'[2]1A1'!I60</f>
        <v>14</v>
      </c>
      <c r="J60" s="4">
        <f>'[2]1A1'!J60</f>
        <v>0</v>
      </c>
      <c r="K60" s="34">
        <f>'[2]1A1'!K60</f>
        <v>0</v>
      </c>
      <c r="L60" s="37">
        <f>'[2]1A1'!L60</f>
        <v>0</v>
      </c>
      <c r="M60" s="37"/>
      <c r="N60" s="39"/>
    </row>
    <row r="61" spans="2:14" x14ac:dyDescent="0.25">
      <c r="B61" s="125" t="str">
        <f>'[2]1A1'!B61</f>
        <v xml:space="preserve">   TALBOT</v>
      </c>
      <c r="C61" s="55">
        <f>'[2]1A1'!C61</f>
        <v>8</v>
      </c>
      <c r="D61" s="34">
        <f>'[2]1A1'!D61</f>
        <v>8</v>
      </c>
      <c r="E61" s="35">
        <f>'[2]1A1'!E61</f>
        <v>4374571</v>
      </c>
      <c r="F61" s="36">
        <f>'[2]1A1'!F61</f>
        <v>8</v>
      </c>
      <c r="G61" s="37">
        <f>'[2]1A1'!G61</f>
        <v>4374571</v>
      </c>
      <c r="H61" s="37">
        <f>'[2]1A1'!H61</f>
        <v>546821.375</v>
      </c>
      <c r="I61" s="38">
        <f>'[2]1A1'!I61</f>
        <v>2</v>
      </c>
      <c r="J61" s="4">
        <f>'[2]1A1'!J61</f>
        <v>0</v>
      </c>
      <c r="K61" s="34">
        <f>'[2]1A1'!K61</f>
        <v>0</v>
      </c>
      <c r="L61" s="37">
        <f>'[2]1A1'!L61</f>
        <v>0</v>
      </c>
      <c r="M61" s="37"/>
      <c r="N61" s="39"/>
    </row>
    <row r="62" spans="2:14" x14ac:dyDescent="0.25">
      <c r="B62" s="126" t="str">
        <f>'[2]1A1'!B62</f>
        <v xml:space="preserve">     Easton</v>
      </c>
      <c r="C62" s="55">
        <f>'[2]1A1'!C62</f>
        <v>2</v>
      </c>
      <c r="D62" s="34">
        <f>'[2]1A1'!D62</f>
        <v>2</v>
      </c>
      <c r="E62" s="35">
        <f>'[2]1A1'!E62</f>
        <v>1232291</v>
      </c>
      <c r="F62" s="36">
        <f>'[2]1A1'!F62</f>
        <v>2</v>
      </c>
      <c r="G62" s="37">
        <f>'[2]1A1'!G62</f>
        <v>1232291</v>
      </c>
      <c r="H62" s="37">
        <f>'[2]1A1'!H62</f>
        <v>616145.5</v>
      </c>
      <c r="I62" s="38"/>
      <c r="J62" s="4">
        <f>'[2]1A1'!J62</f>
        <v>0</v>
      </c>
      <c r="K62" s="34">
        <f>'[2]1A1'!K62</f>
        <v>0</v>
      </c>
      <c r="L62" s="37">
        <f>'[2]1A1'!L62</f>
        <v>0</v>
      </c>
      <c r="M62" s="37"/>
      <c r="N62" s="39"/>
    </row>
    <row r="63" spans="2:14" x14ac:dyDescent="0.25">
      <c r="B63" s="66"/>
      <c r="C63" s="55"/>
      <c r="D63" s="34"/>
      <c r="E63" s="35"/>
      <c r="F63" s="36"/>
      <c r="G63" s="37"/>
      <c r="H63" s="37"/>
      <c r="I63" s="38"/>
      <c r="J63" s="4"/>
      <c r="K63" s="34"/>
      <c r="L63" s="37"/>
      <c r="M63" s="37"/>
      <c r="N63" s="39"/>
    </row>
    <row r="64" spans="2:14" x14ac:dyDescent="0.25">
      <c r="B64" s="25" t="str">
        <f>'[2]1A1'!B64</f>
        <v xml:space="preserve">  LOWER  EASTERN SHORE</v>
      </c>
      <c r="C64" s="26">
        <f>'[2]1A1'!C64</f>
        <v>48</v>
      </c>
      <c r="D64" s="27">
        <f>'[2]1A1'!D64</f>
        <v>56</v>
      </c>
      <c r="E64" s="28">
        <f>'[2]1A1'!E64</f>
        <v>12174849</v>
      </c>
      <c r="F64" s="29">
        <f>'[2]1A1'!F64</f>
        <v>47</v>
      </c>
      <c r="G64" s="30">
        <f>'[2]1A1'!G64</f>
        <v>11374849</v>
      </c>
      <c r="H64" s="30">
        <f>'[2]1A1'!H64</f>
        <v>242018.06382978722</v>
      </c>
      <c r="I64" s="31"/>
      <c r="J64" s="2">
        <f>'[2]1A1'!J64</f>
        <v>1</v>
      </c>
      <c r="K64" s="27">
        <f>'[2]1A1'!K64</f>
        <v>9</v>
      </c>
      <c r="L64" s="30">
        <f>'[2]1A1'!L64</f>
        <v>800000</v>
      </c>
      <c r="M64" s="30">
        <f>'[2]1A1'!M64</f>
        <v>800000</v>
      </c>
      <c r="N64" s="32">
        <f>'[2]1A1'!N64</f>
        <v>88888.888888888891</v>
      </c>
    </row>
    <row r="65" spans="2:14" x14ac:dyDescent="0.25">
      <c r="B65" s="125" t="str">
        <f>'[2]1A1'!B65</f>
        <v xml:space="preserve">   DORCHESTER</v>
      </c>
      <c r="C65" s="55">
        <f>'[2]1A1'!C65</f>
        <v>5</v>
      </c>
      <c r="D65" s="34">
        <f>'[2]1A1'!D65</f>
        <v>5</v>
      </c>
      <c r="E65" s="35">
        <f>'[2]1A1'!E65</f>
        <v>1161611</v>
      </c>
      <c r="F65" s="36">
        <f>'[2]1A1'!F65</f>
        <v>5</v>
      </c>
      <c r="G65" s="37">
        <f>'[2]1A1'!G65</f>
        <v>1161611</v>
      </c>
      <c r="H65" s="37">
        <f>'[2]1A1'!H65</f>
        <v>232322.2</v>
      </c>
      <c r="I65" s="38">
        <f>'[2]1A1'!I65</f>
        <v>16</v>
      </c>
      <c r="J65" s="4">
        <f>'[2]1A1'!J65</f>
        <v>0</v>
      </c>
      <c r="K65" s="34">
        <f>'[2]1A1'!K65</f>
        <v>0</v>
      </c>
      <c r="L65" s="37">
        <f>'[2]1A1'!L65</f>
        <v>0</v>
      </c>
      <c r="M65" s="37"/>
      <c r="N65" s="39"/>
    </row>
    <row r="66" spans="2:14" x14ac:dyDescent="0.25">
      <c r="B66" s="125" t="str">
        <f>'[2]1A1'!B66</f>
        <v xml:space="preserve">   SOMERSET </v>
      </c>
      <c r="C66" s="55">
        <f>'[2]1A1'!C66</f>
        <v>4</v>
      </c>
      <c r="D66" s="34">
        <f>'[2]1A1'!D66</f>
        <v>4</v>
      </c>
      <c r="E66" s="35">
        <f>'[2]1A1'!E66</f>
        <v>435000</v>
      </c>
      <c r="F66" s="36">
        <f>'[2]1A1'!F66</f>
        <v>4</v>
      </c>
      <c r="G66" s="37">
        <f>'[2]1A1'!G66</f>
        <v>435000</v>
      </c>
      <c r="H66" s="37">
        <f>'[2]1A1'!H66</f>
        <v>108750</v>
      </c>
      <c r="I66" s="38">
        <f>'[2]1A1'!I66</f>
        <v>24</v>
      </c>
      <c r="J66" s="4">
        <f>'[2]1A1'!J66</f>
        <v>0</v>
      </c>
      <c r="K66" s="34">
        <f>'[2]1A1'!K66</f>
        <v>0</v>
      </c>
      <c r="L66" s="37">
        <f>'[2]1A1'!L66</f>
        <v>0</v>
      </c>
      <c r="M66" s="37"/>
      <c r="N66" s="39"/>
    </row>
    <row r="67" spans="2:14" x14ac:dyDescent="0.25">
      <c r="B67" s="125" t="str">
        <f>'[2]1A1'!B67</f>
        <v xml:space="preserve">   WICOMICO</v>
      </c>
      <c r="C67" s="55">
        <f>'[2]1A1'!C67</f>
        <v>10</v>
      </c>
      <c r="D67" s="34">
        <f>'[2]1A1'!D67</f>
        <v>10</v>
      </c>
      <c r="E67" s="35">
        <f>'[2]1A1'!E67</f>
        <v>1971036</v>
      </c>
      <c r="F67" s="36">
        <f>'[2]1A1'!F67</f>
        <v>10</v>
      </c>
      <c r="G67" s="37">
        <f>'[2]1A1'!G67</f>
        <v>1971036</v>
      </c>
      <c r="H67" s="37">
        <f>'[2]1A1'!H67</f>
        <v>197103.6</v>
      </c>
      <c r="I67" s="38">
        <f>'[2]1A1'!I67</f>
        <v>21</v>
      </c>
      <c r="J67" s="4">
        <f>'[2]1A1'!J67</f>
        <v>0</v>
      </c>
      <c r="K67" s="34">
        <f>'[2]1A1'!K67</f>
        <v>0</v>
      </c>
      <c r="L67" s="37">
        <f>'[2]1A1'!L67</f>
        <v>0</v>
      </c>
      <c r="M67" s="37"/>
      <c r="N67" s="39"/>
    </row>
    <row r="68" spans="2:14" x14ac:dyDescent="0.25">
      <c r="B68" s="125" t="str">
        <f>'[2]1A1'!B68</f>
        <v xml:space="preserve">   WORCESTER</v>
      </c>
      <c r="C68" s="55">
        <f>'[2]1A1'!C68</f>
        <v>29</v>
      </c>
      <c r="D68" s="34">
        <f>'[2]1A1'!D68</f>
        <v>37</v>
      </c>
      <c r="E68" s="35">
        <f>'[2]1A1'!E68</f>
        <v>8607202</v>
      </c>
      <c r="F68" s="36">
        <f>'[2]1A1'!F68</f>
        <v>28</v>
      </c>
      <c r="G68" s="37">
        <f>'[2]1A1'!G68</f>
        <v>7807202</v>
      </c>
      <c r="H68" s="37">
        <f>'[2]1A1'!H68</f>
        <v>278828.64285714284</v>
      </c>
      <c r="I68" s="38">
        <f>'[2]1A1'!I68</f>
        <v>8</v>
      </c>
      <c r="J68" s="4">
        <f>'[2]1A1'!J68</f>
        <v>1</v>
      </c>
      <c r="K68" s="34">
        <f>'[2]1A1'!K68</f>
        <v>9</v>
      </c>
      <c r="L68" s="37">
        <f>'[2]1A1'!L68</f>
        <v>800000</v>
      </c>
      <c r="M68" s="37">
        <f>'[2]1A1'!M68</f>
        <v>800000</v>
      </c>
      <c r="N68" s="39">
        <f>'[2]1A1'!N68</f>
        <v>88888.888888888891</v>
      </c>
    </row>
    <row r="69" spans="2:14" x14ac:dyDescent="0.25">
      <c r="B69" s="126" t="str">
        <f>'[2]1A1'!B69</f>
        <v xml:space="preserve">     Ocean city town</v>
      </c>
      <c r="C69" s="55">
        <f>'[2]1A1'!C69</f>
        <v>2</v>
      </c>
      <c r="D69" s="34">
        <f>'[2]1A1'!D69</f>
        <v>2</v>
      </c>
      <c r="E69" s="35">
        <f>'[2]1A1'!E69</f>
        <v>790000</v>
      </c>
      <c r="F69" s="36">
        <f>'[2]1A1'!F69</f>
        <v>2</v>
      </c>
      <c r="G69" s="37">
        <f>'[2]1A1'!G69</f>
        <v>790000</v>
      </c>
      <c r="H69" s="37">
        <f>'[2]1A1'!H69</f>
        <v>395000</v>
      </c>
      <c r="I69" s="38"/>
      <c r="J69" s="4">
        <f>'[2]1A1'!J69</f>
        <v>0</v>
      </c>
      <c r="K69" s="34">
        <f>'[2]1A1'!K69</f>
        <v>0</v>
      </c>
      <c r="L69" s="37">
        <f>'[2]1A1'!L69</f>
        <v>0</v>
      </c>
      <c r="M69" s="37"/>
      <c r="N69" s="39"/>
    </row>
    <row r="70" spans="2:14" ht="15.75" thickBot="1" x14ac:dyDescent="0.3">
      <c r="B70" s="67"/>
      <c r="C70" s="68"/>
      <c r="D70" s="69"/>
      <c r="E70" s="70"/>
      <c r="F70" s="71"/>
      <c r="G70" s="72"/>
      <c r="H70" s="72"/>
      <c r="I70" s="73"/>
      <c r="J70" s="74"/>
      <c r="K70" s="69"/>
      <c r="L70" s="72"/>
      <c r="M70" s="72"/>
      <c r="N70" s="75"/>
    </row>
    <row r="71" spans="2:14" ht="15.75" thickTop="1" x14ac:dyDescent="0.25">
      <c r="B71" s="76"/>
      <c r="C71" s="4"/>
      <c r="D71" s="4"/>
      <c r="E71" s="5"/>
      <c r="F71" s="4"/>
      <c r="G71" s="5"/>
      <c r="H71" s="5"/>
      <c r="I71" s="6"/>
      <c r="J71" s="4"/>
      <c r="K71" s="4"/>
      <c r="L71" s="5"/>
      <c r="M71" s="5"/>
      <c r="N71" s="5"/>
    </row>
    <row r="72" spans="2:14" x14ac:dyDescent="0.25">
      <c r="B72" s="77" t="str">
        <f>'[2]1A1'!B72</f>
        <v>PREPARED BY MD DEPARTMENT OF PLANNING.  PLANNING DATA SERVICES. MARCH 2023</v>
      </c>
      <c r="C72" s="4"/>
      <c r="D72" s="4"/>
      <c r="E72" s="5"/>
      <c r="F72" s="4"/>
      <c r="G72" s="5"/>
      <c r="H72" s="5"/>
      <c r="I72" s="78"/>
      <c r="J72" s="4"/>
      <c r="K72" s="4"/>
      <c r="L72" s="5"/>
      <c r="M72" s="5"/>
      <c r="N72" s="5"/>
    </row>
    <row r="73" spans="2:14" x14ac:dyDescent="0.25">
      <c r="B73" s="77" t="str">
        <f>'[2]1A1'!B73</f>
        <v>SOURCE:  U. S. DEPARTMENT OF COMMERCE.  BUREAU OF THE CENSUS</v>
      </c>
      <c r="C73" s="4"/>
      <c r="D73" s="4"/>
      <c r="E73" s="5"/>
      <c r="F73" s="4"/>
      <c r="G73" s="5"/>
      <c r="H73" s="5"/>
      <c r="I73" s="78"/>
      <c r="J73" s="4"/>
      <c r="K73" s="4"/>
      <c r="L73" s="5"/>
      <c r="M73" s="5"/>
      <c r="N73" s="5"/>
    </row>
    <row r="74" spans="2:14" x14ac:dyDescent="0.25">
      <c r="B74" s="79" t="str">
        <f>'[2]1A1'!B74</f>
        <v>(1) Includes new one family units, two family units, three and four family units and five or more family units.</v>
      </c>
      <c r="C74" s="4"/>
      <c r="D74" s="4"/>
      <c r="E74" s="5"/>
      <c r="F74" s="4"/>
      <c r="G74" s="5"/>
      <c r="H74" s="5"/>
      <c r="I74" s="78"/>
      <c r="J74" s="4"/>
      <c r="K74" s="4"/>
      <c r="L74" s="5"/>
      <c r="M74" s="5"/>
      <c r="N74" s="5"/>
    </row>
    <row r="75" spans="2:14" x14ac:dyDescent="0.25">
      <c r="B75" s="79" t="str">
        <f>'[2]1A1'!B75</f>
        <v>(2) U. S. Bureau of the Census estimate based on survey</v>
      </c>
      <c r="C75" s="4"/>
      <c r="D75" s="4"/>
      <c r="E75" s="5"/>
      <c r="F75" s="4"/>
      <c r="G75" s="5"/>
      <c r="H75" s="5"/>
      <c r="I75" s="78"/>
      <c r="J75" s="4"/>
      <c r="K75" s="4"/>
      <c r="L75" s="5"/>
      <c r="M75" s="5"/>
      <c r="N75" s="5"/>
    </row>
    <row r="76" spans="2:14" x14ac:dyDescent="0.25">
      <c r="B76" s="79" t="str">
        <f>'[2]1A1'!B76</f>
        <v>(3) Sum of reported and imputed responses to monthly permit issuing places questionnaires</v>
      </c>
      <c r="C76" s="4"/>
      <c r="D76" s="4"/>
      <c r="E76" s="5"/>
      <c r="F76" s="4"/>
      <c r="G76" s="5"/>
      <c r="H76" s="5"/>
      <c r="I76" s="78"/>
      <c r="J76" s="4"/>
      <c r="K76" s="4"/>
      <c r="L76" s="5"/>
      <c r="M76" s="5"/>
      <c r="N76" s="5"/>
    </row>
    <row r="77" spans="2:14" x14ac:dyDescent="0.25">
      <c r="B77" s="79" t="str">
        <f>'[2]1A1'!B77</f>
        <v>(4) Anne Arundel, Baltimore, Montgomery and Prince George's Counties</v>
      </c>
      <c r="C77" s="4"/>
      <c r="D77" s="4"/>
      <c r="E77" s="5"/>
      <c r="F77" s="4"/>
      <c r="G77" s="5"/>
      <c r="H77" s="5"/>
      <c r="I77" s="78"/>
      <c r="J77" s="4"/>
      <c r="K77" s="4"/>
      <c r="L77" s="5"/>
      <c r="M77" s="5"/>
      <c r="N77" s="5"/>
    </row>
    <row r="78" spans="2:14" x14ac:dyDescent="0.25">
      <c r="B78" s="79" t="str">
        <f>'[2]1A1'!B78</f>
        <v>(5) Calvert, Carroll, Cecil, Charles, Frederick, Harford, Howard, Queen Anne's and St. Mary's Counties</v>
      </c>
      <c r="C78" s="4"/>
      <c r="D78" s="4"/>
      <c r="E78" s="5"/>
      <c r="F78" s="4"/>
      <c r="G78" s="5"/>
      <c r="H78" s="5"/>
      <c r="I78" s="78"/>
      <c r="J78" s="4"/>
      <c r="K78" s="4"/>
      <c r="L78" s="5"/>
      <c r="M78" s="5"/>
      <c r="N78" s="5"/>
    </row>
    <row r="79" spans="2:14" x14ac:dyDescent="0.25">
      <c r="B79" s="79" t="str">
        <f>'[2]1A1'!B79</f>
        <v>(6) Allegany, Washington and Wicomico Counties</v>
      </c>
      <c r="C79" s="4"/>
      <c r="D79" s="4"/>
      <c r="E79" s="5"/>
      <c r="F79" s="4"/>
      <c r="G79" s="5"/>
      <c r="H79" s="5"/>
      <c r="I79" s="78"/>
      <c r="J79" s="4"/>
      <c r="K79" s="4"/>
      <c r="L79" s="5"/>
      <c r="M79" s="5"/>
      <c r="N79" s="5"/>
    </row>
    <row r="80" spans="2:14" x14ac:dyDescent="0.25">
      <c r="B80" s="79" t="str">
        <f>'[2]1A1'!B80</f>
        <v>(7) Baltimore City</v>
      </c>
      <c r="C80" s="2"/>
      <c r="D80" s="2"/>
      <c r="E80" s="3"/>
      <c r="F80" s="4"/>
      <c r="G80" s="5"/>
      <c r="H80" s="5"/>
      <c r="I80" s="78"/>
      <c r="J80" s="4"/>
      <c r="K80" s="4"/>
      <c r="L80" s="5"/>
      <c r="M80" s="5"/>
      <c r="N80" s="5"/>
    </row>
    <row r="81" spans="2:14" x14ac:dyDescent="0.25">
      <c r="B81" s="79" t="str">
        <f>'[2]1A1'!B81</f>
        <v>(8) Caroline, Dorchester, Garret, Kent, Somerset, Talbot and Worcester Counties</v>
      </c>
      <c r="C81" s="2"/>
      <c r="D81" s="2"/>
      <c r="E81" s="3"/>
      <c r="F81" s="4"/>
      <c r="G81" s="5"/>
      <c r="H81" s="5"/>
      <c r="I81" s="78"/>
      <c r="J81" s="4"/>
      <c r="K81" s="4"/>
      <c r="L81" s="5"/>
      <c r="M81" s="5"/>
      <c r="N81" s="5"/>
    </row>
    <row r="82" spans="2:14" x14ac:dyDescent="0.25">
      <c r="B82" s="79" t="str">
        <f>'[2]1A1'!B82</f>
        <v>Specified PIP summaries included in county and county group total</v>
      </c>
      <c r="C82" s="4"/>
      <c r="D82" s="4"/>
      <c r="E82" s="5"/>
      <c r="F82" s="4"/>
      <c r="G82" s="5"/>
      <c r="H82" s="5"/>
      <c r="I82" s="78"/>
      <c r="J82" s="4"/>
      <c r="K82" s="4"/>
      <c r="L82" s="5"/>
      <c r="M82" s="5"/>
      <c r="N82" s="5"/>
    </row>
  </sheetData>
  <mergeCells count="18">
    <mergeCell ref="B5:B13"/>
    <mergeCell ref="C5:N6"/>
    <mergeCell ref="C7:E9"/>
    <mergeCell ref="F7:I9"/>
    <mergeCell ref="J7:N9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N11"/>
    <mergeCell ref="M12:M13"/>
    <mergeCell ref="N12:N13"/>
  </mergeCell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BDF4F5-8B5B-4340-BBDF-48C16404D667}"/>
</file>

<file path=customXml/itemProps2.xml><?xml version="1.0" encoding="utf-8"?>
<ds:datastoreItem xmlns:ds="http://schemas.openxmlformats.org/officeDocument/2006/customXml" ds:itemID="{D13B3C9E-69D7-4A38-8CDB-828903609E16}"/>
</file>

<file path=customXml/itemProps3.xml><?xml version="1.0" encoding="utf-8"?>
<ds:datastoreItem xmlns:ds="http://schemas.openxmlformats.org/officeDocument/2006/customXml" ds:itemID="{E99991C4-F35F-4A4D-B6C7-A788C34803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Ash</dc:creator>
  <cp:lastModifiedBy>Jesse Ash</cp:lastModifiedBy>
  <cp:lastPrinted>2023-03-30T18:38:48Z</cp:lastPrinted>
  <dcterms:created xsi:type="dcterms:W3CDTF">2022-04-05T14:19:48Z</dcterms:created>
  <dcterms:modified xsi:type="dcterms:W3CDTF">2023-03-30T18:43:54Z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