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Appendix 2" sheetId="1" r:id="rId1"/>
  </sheets>
  <calcPr calcId="145621"/>
</workbook>
</file>

<file path=xl/calcChain.xml><?xml version="1.0" encoding="utf-8"?>
<calcChain xmlns="http://schemas.openxmlformats.org/spreadsheetml/2006/main">
  <c r="F13" i="1" l="1"/>
  <c r="G13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F30" i="1"/>
  <c r="G30" i="1"/>
  <c r="I30" i="1"/>
  <c r="J30" i="1"/>
  <c r="M30" i="1"/>
  <c r="N30" i="1"/>
  <c r="O30" i="1"/>
  <c r="P30" i="1"/>
  <c r="Q30" i="1"/>
  <c r="R30" i="1"/>
  <c r="S30" i="1"/>
  <c r="T30" i="1"/>
  <c r="U30" i="1"/>
  <c r="I31" i="1"/>
  <c r="J31" i="1"/>
  <c r="T31" i="1"/>
  <c r="U31" i="1"/>
  <c r="I32" i="1"/>
  <c r="J32" i="1"/>
  <c r="T32" i="1"/>
  <c r="U32" i="1"/>
  <c r="I33" i="1"/>
  <c r="J33" i="1"/>
  <c r="T33" i="1"/>
  <c r="U33" i="1"/>
  <c r="I34" i="1"/>
  <c r="J34" i="1"/>
  <c r="T34" i="1"/>
  <c r="U34" i="1"/>
  <c r="I35" i="1"/>
  <c r="J35" i="1"/>
  <c r="T35" i="1"/>
  <c r="U35" i="1"/>
  <c r="I36" i="1"/>
  <c r="J36" i="1"/>
  <c r="T36" i="1"/>
  <c r="U36" i="1"/>
</calcChain>
</file>

<file path=xl/sharedStrings.xml><?xml version="1.0" encoding="utf-8"?>
<sst xmlns="http://schemas.openxmlformats.org/spreadsheetml/2006/main" count="75" uniqueCount="38">
  <si>
    <t>Does not include mobile homes, other shelter or mixed use</t>
  </si>
  <si>
    <t>U. S. Department of Commerce.  Bureau of the Census.  Manufacturing, Mining and Construction Statistics Division.</t>
  </si>
  <si>
    <t>SOURCE:  Baltimore Metropolitan Council.  2011 Residential New Construction. (Report 2) Building Permit Data System.</t>
  </si>
  <si>
    <t>Prepared by Maryland Department of Planning.  Projections and Data Analysis / State Data Center. 2012.</t>
  </si>
  <si>
    <t>*Mixed Use refers to projects containing both residential and non residential components.</t>
  </si>
  <si>
    <t>BALTIMORE CITY</t>
  </si>
  <si>
    <t>HOWARD</t>
  </si>
  <si>
    <t>HARFORD</t>
  </si>
  <si>
    <t>CARROLL</t>
  </si>
  <si>
    <t>BALTIMORE COUNTY</t>
  </si>
  <si>
    <t>ANNE ARUNDEL</t>
  </si>
  <si>
    <t>BALTIMORE REGION</t>
  </si>
  <si>
    <t>(sum 1,2)</t>
  </si>
  <si>
    <t>(sum1,2,3,4)</t>
  </si>
  <si>
    <t>Family</t>
  </si>
  <si>
    <t>Total</t>
  </si>
  <si>
    <t>SF</t>
  </si>
  <si>
    <t>Use *</t>
  </si>
  <si>
    <t>Shelter</t>
  </si>
  <si>
    <t>Homes</t>
  </si>
  <si>
    <t>detached</t>
  </si>
  <si>
    <t>attached</t>
  </si>
  <si>
    <t>Single</t>
  </si>
  <si>
    <t>Mixed</t>
  </si>
  <si>
    <t>Other</t>
  </si>
  <si>
    <t>Mobile</t>
  </si>
  <si>
    <t>Multi</t>
  </si>
  <si>
    <t>Two</t>
  </si>
  <si>
    <t>One Family</t>
  </si>
  <si>
    <t>Net Difference</t>
  </si>
  <si>
    <t xml:space="preserve">2011 Residential New Construction (Report 2) </t>
  </si>
  <si>
    <t>Baltimore Metropolitan Council</t>
  </si>
  <si>
    <t xml:space="preserve"> Reported Only </t>
  </si>
  <si>
    <t xml:space="preserve"> Council</t>
  </si>
  <si>
    <t>Bureau of the Census</t>
  </si>
  <si>
    <t>Baltimore Metropolitan</t>
  </si>
  <si>
    <t xml:space="preserve"> Reported and Imputed</t>
  </si>
  <si>
    <t>Appendix 2.  SPECIFIED COMPARISON OF NEW UNITS AUTHORIZED FOR CONSTRUCTION BY BUILDING PERMIT BY SOURCE: 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</si>
</sst>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3" fontId="7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Border="1"/>
    <xf numFmtId="0" fontId="3" fillId="0" borderId="0" xfId="0" applyFont="1"/>
    <xf numFmtId="41" fontId="0" fillId="0" borderId="0" xfId="0" applyNumberFormat="1"/>
    <xf numFmtId="41" fontId="0" fillId="0" borderId="0" xfId="0" applyNumberFormat="1" applyFont="1" applyFill="1" applyBorder="1"/>
    <xf numFmtId="0" fontId="0" fillId="0" borderId="0" xfId="0" applyBorder="1"/>
    <xf numFmtId="41" fontId="0" fillId="0" borderId="0" xfId="0" applyNumberFormat="1" applyBorder="1"/>
    <xf numFmtId="41" fontId="6" fillId="0" borderId="0" xfId="0" applyNumberFormat="1" applyFont="1" applyBorder="1"/>
    <xf numFmtId="41" fontId="7" fillId="0" borderId="0" xfId="0" applyNumberFormat="1" applyFont="1"/>
    <xf numFmtId="0" fontId="6" fillId="0" borderId="0" xfId="0" applyFont="1" applyBorder="1"/>
    <xf numFmtId="0" fontId="7" fillId="0" borderId="0" xfId="0" applyFont="1"/>
    <xf numFmtId="0" fontId="0" fillId="0" borderId="0" xfId="0" applyAlignment="1">
      <alignment horizontal="left"/>
    </xf>
    <xf numFmtId="4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41" fontId="6" fillId="0" borderId="0" xfId="0" applyNumberFormat="1" applyFont="1" applyAlignment="1">
      <alignment horizontal="centerContinuous"/>
    </xf>
    <xf numFmtId="0" fontId="6" fillId="0" borderId="0" xfId="0" applyFont="1"/>
    <xf numFmtId="42" fontId="0" fillId="0" borderId="0" xfId="0" applyNumberFormat="1"/>
    <xf numFmtId="3" fontId="7" fillId="0" borderId="0" xfId="0" applyNumberFormat="1" applyFont="1" applyBorder="1"/>
    <xf numFmtId="41" fontId="0" fillId="0" borderId="0" xfId="0" applyNumberFormat="1" applyFont="1" applyBorder="1"/>
    <xf numFmtId="3" fontId="7" fillId="0" borderId="0" xfId="0" applyNumberFormat="1" applyFont="1" applyFill="1" applyBorder="1"/>
    <xf numFmtId="0" fontId="8" fillId="0" borderId="0" xfId="0" applyFont="1"/>
  </cellXfs>
  <cellStyles count="3">
    <cellStyle name="Comma0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workbookViewId="0">
      <selection activeCell="J45" sqref="J45"/>
    </sheetView>
  </sheetViews>
  <sheetFormatPr defaultRowHeight="15" x14ac:dyDescent="0.25"/>
  <sheetData>
    <row r="1" spans="1:14" ht="15.75" x14ac:dyDescent="0.25">
      <c r="A1" s="23" t="s">
        <v>37</v>
      </c>
    </row>
    <row r="6" spans="1:14" x14ac:dyDescent="0.25">
      <c r="C6" s="18" t="s">
        <v>35</v>
      </c>
      <c r="D6" s="18"/>
      <c r="E6" s="18"/>
      <c r="F6" s="18" t="s">
        <v>34</v>
      </c>
      <c r="G6" s="18"/>
      <c r="H6" s="18"/>
      <c r="I6" s="18"/>
      <c r="J6" s="18"/>
      <c r="K6" s="18"/>
    </row>
    <row r="7" spans="1:14" x14ac:dyDescent="0.25">
      <c r="C7" s="18" t="s">
        <v>33</v>
      </c>
      <c r="D7" s="18"/>
      <c r="E7" s="18"/>
      <c r="F7" s="18" t="s">
        <v>36</v>
      </c>
      <c r="G7" s="18"/>
      <c r="H7" s="18"/>
      <c r="I7" s="18"/>
      <c r="J7" s="18"/>
      <c r="K7" s="18"/>
    </row>
    <row r="8" spans="1:14" x14ac:dyDescent="0.25">
      <c r="C8" s="18"/>
      <c r="D8" s="18"/>
      <c r="E8" s="18"/>
      <c r="F8" s="18"/>
      <c r="G8" s="18"/>
      <c r="H8" s="18"/>
      <c r="I8" s="17" t="s">
        <v>29</v>
      </c>
      <c r="J8" s="16"/>
      <c r="K8" s="18"/>
    </row>
    <row r="9" spans="1:14" x14ac:dyDescent="0.25">
      <c r="C9" s="15"/>
      <c r="D9" s="14" t="s">
        <v>22</v>
      </c>
      <c r="E9" s="18"/>
      <c r="F9" s="15"/>
      <c r="G9" s="14" t="s">
        <v>22</v>
      </c>
      <c r="H9" s="18"/>
      <c r="I9" s="15"/>
      <c r="J9" s="14" t="s">
        <v>22</v>
      </c>
      <c r="K9" s="18"/>
    </row>
    <row r="10" spans="1:14" x14ac:dyDescent="0.25">
      <c r="B10" s="5"/>
      <c r="C10" s="14" t="s">
        <v>15</v>
      </c>
      <c r="D10" s="14" t="s">
        <v>14</v>
      </c>
      <c r="E10" s="18"/>
      <c r="F10" s="14" t="s">
        <v>15</v>
      </c>
      <c r="G10" s="14" t="s">
        <v>14</v>
      </c>
      <c r="H10" s="18"/>
      <c r="I10" s="14" t="s">
        <v>15</v>
      </c>
      <c r="J10" s="14" t="s">
        <v>14</v>
      </c>
      <c r="K10" s="18"/>
    </row>
    <row r="11" spans="1:14" x14ac:dyDescent="0.25">
      <c r="B11" s="5"/>
      <c r="C11" s="5"/>
      <c r="D11" s="5"/>
    </row>
    <row r="12" spans="1:14" x14ac:dyDescent="0.25">
      <c r="A12" s="7"/>
      <c r="B12" s="7"/>
      <c r="C12" s="7"/>
      <c r="E12" s="7"/>
      <c r="F12" s="7"/>
      <c r="G12" s="7"/>
      <c r="H12" s="7"/>
    </row>
    <row r="13" spans="1:14" x14ac:dyDescent="0.25">
      <c r="A13" s="11" t="s">
        <v>11</v>
      </c>
      <c r="B13" s="8"/>
      <c r="C13" s="5">
        <v>5579</v>
      </c>
      <c r="D13" s="5">
        <v>2989</v>
      </c>
      <c r="E13" s="8"/>
      <c r="F13" s="21">
        <f>SUM(F14:F19)</f>
        <v>5997</v>
      </c>
      <c r="G13" s="21">
        <f>SUM(G14:G19)</f>
        <v>3121</v>
      </c>
      <c r="H13" s="7"/>
      <c r="I13" s="5">
        <f>(C13-F13)</f>
        <v>-418</v>
      </c>
      <c r="J13" s="5">
        <f>(D13-G13)</f>
        <v>-132</v>
      </c>
      <c r="K13" s="19"/>
      <c r="L13" s="22"/>
      <c r="M13" s="7"/>
      <c r="N13" s="8"/>
    </row>
    <row r="14" spans="1:14" x14ac:dyDescent="0.25">
      <c r="A14" s="9" t="s">
        <v>10</v>
      </c>
      <c r="B14" s="8"/>
      <c r="C14" s="5">
        <v>2359</v>
      </c>
      <c r="D14" s="5">
        <v>829</v>
      </c>
      <c r="E14" s="8"/>
      <c r="F14" s="21">
        <v>2360</v>
      </c>
      <c r="G14" s="21">
        <v>829</v>
      </c>
      <c r="H14" s="7"/>
      <c r="I14" s="5">
        <f>(C14-F14)</f>
        <v>-1</v>
      </c>
      <c r="J14" s="5">
        <f>(D14-G14)</f>
        <v>0</v>
      </c>
      <c r="K14" s="19"/>
      <c r="L14" s="22"/>
      <c r="M14" s="7"/>
      <c r="N14" s="8"/>
    </row>
    <row r="15" spans="1:14" x14ac:dyDescent="0.25">
      <c r="A15" s="9" t="s">
        <v>9</v>
      </c>
      <c r="B15" s="8"/>
      <c r="C15" s="5">
        <v>487</v>
      </c>
      <c r="D15" s="5">
        <v>487</v>
      </c>
      <c r="E15" s="9"/>
      <c r="F15" s="21">
        <v>487</v>
      </c>
      <c r="G15" s="21">
        <v>487</v>
      </c>
      <c r="H15" s="7"/>
      <c r="I15" s="5">
        <f>(C15-F15)</f>
        <v>0</v>
      </c>
      <c r="J15" s="5">
        <f>(D15-G15)</f>
        <v>0</v>
      </c>
      <c r="K15" s="19"/>
      <c r="L15" s="22"/>
      <c r="M15" s="7"/>
      <c r="N15" s="8"/>
    </row>
    <row r="16" spans="1:14" x14ac:dyDescent="0.25">
      <c r="A16" s="9" t="s">
        <v>8</v>
      </c>
      <c r="B16" s="8"/>
      <c r="C16" s="5">
        <v>183</v>
      </c>
      <c r="D16" s="5">
        <v>180</v>
      </c>
      <c r="E16" s="8"/>
      <c r="F16" s="21">
        <v>183</v>
      </c>
      <c r="G16" s="21">
        <v>183</v>
      </c>
      <c r="H16" s="7"/>
      <c r="I16" s="5">
        <f>(C16-F16)</f>
        <v>0</v>
      </c>
      <c r="J16" s="5">
        <f>(D16-G16)</f>
        <v>-3</v>
      </c>
      <c r="K16" s="19"/>
      <c r="L16" s="22"/>
      <c r="M16" s="7"/>
      <c r="N16" s="8"/>
    </row>
    <row r="17" spans="1:21" x14ac:dyDescent="0.25">
      <c r="A17" s="9" t="s">
        <v>7</v>
      </c>
      <c r="B17" s="7"/>
      <c r="C17" s="5">
        <v>667</v>
      </c>
      <c r="D17" s="5">
        <v>429</v>
      </c>
      <c r="E17" s="8"/>
      <c r="F17" s="21">
        <v>801</v>
      </c>
      <c r="G17" s="21">
        <v>556</v>
      </c>
      <c r="H17" s="7"/>
      <c r="I17" s="5">
        <f>(C17-F17)</f>
        <v>-134</v>
      </c>
      <c r="J17" s="5">
        <f>(D17-G17)</f>
        <v>-127</v>
      </c>
      <c r="K17" s="19"/>
      <c r="L17" s="22"/>
      <c r="M17" s="7"/>
      <c r="N17" s="8"/>
    </row>
    <row r="18" spans="1:21" x14ac:dyDescent="0.25">
      <c r="A18" s="9" t="s">
        <v>6</v>
      </c>
      <c r="B18" s="7"/>
      <c r="C18" s="5">
        <v>1170</v>
      </c>
      <c r="D18" s="5">
        <v>989</v>
      </c>
      <c r="E18" s="9"/>
      <c r="F18" s="21">
        <v>1177</v>
      </c>
      <c r="G18" s="21">
        <v>991</v>
      </c>
      <c r="H18" s="7"/>
      <c r="I18" s="5">
        <f>(C18-F18)</f>
        <v>-7</v>
      </c>
      <c r="J18" s="5">
        <f>(D18-G18)</f>
        <v>-2</v>
      </c>
      <c r="K18" s="19"/>
      <c r="L18" s="22"/>
      <c r="M18" s="7"/>
      <c r="N18" s="8"/>
    </row>
    <row r="19" spans="1:21" x14ac:dyDescent="0.25">
      <c r="A19" s="9" t="s">
        <v>5</v>
      </c>
      <c r="B19" s="8"/>
      <c r="C19" s="5">
        <v>713</v>
      </c>
      <c r="D19" s="5">
        <v>75</v>
      </c>
      <c r="E19" s="9"/>
      <c r="F19" s="21">
        <v>989</v>
      </c>
      <c r="G19" s="21">
        <v>75</v>
      </c>
      <c r="H19" s="7"/>
      <c r="I19" s="5">
        <f>(C19-F19)</f>
        <v>-276</v>
      </c>
      <c r="J19" s="5">
        <f>(D19-G19)</f>
        <v>0</v>
      </c>
      <c r="K19" s="19"/>
      <c r="M19" s="5"/>
      <c r="N19" s="5"/>
    </row>
    <row r="20" spans="1:21" x14ac:dyDescent="0.25">
      <c r="A20" s="8"/>
      <c r="B20" s="8"/>
      <c r="E20" s="7"/>
      <c r="H20" s="7"/>
      <c r="I20" s="5"/>
      <c r="J20" s="5"/>
      <c r="K20" s="19"/>
      <c r="L20" s="20"/>
      <c r="M20" s="20"/>
      <c r="N20" s="8"/>
    </row>
    <row r="21" spans="1:21" x14ac:dyDescent="0.25">
      <c r="K21" s="19"/>
    </row>
    <row r="22" spans="1:21" x14ac:dyDescent="0.25">
      <c r="F22" s="5"/>
      <c r="G22" s="5"/>
    </row>
    <row r="23" spans="1:21" x14ac:dyDescent="0.25">
      <c r="C23" s="18" t="s">
        <v>35</v>
      </c>
      <c r="D23" s="18"/>
      <c r="E23" s="18"/>
      <c r="F23" s="18" t="s">
        <v>34</v>
      </c>
      <c r="G23" s="18"/>
    </row>
    <row r="24" spans="1:21" x14ac:dyDescent="0.25">
      <c r="C24" s="18" t="s">
        <v>33</v>
      </c>
      <c r="D24" s="18"/>
      <c r="E24" s="18"/>
      <c r="F24" s="18" t="s">
        <v>32</v>
      </c>
      <c r="G24" s="18"/>
      <c r="M24" s="12" t="s">
        <v>31</v>
      </c>
    </row>
    <row r="25" spans="1:21" x14ac:dyDescent="0.25">
      <c r="M25" s="12" t="s">
        <v>30</v>
      </c>
    </row>
    <row r="26" spans="1:21" x14ac:dyDescent="0.25">
      <c r="C26" s="18"/>
      <c r="D26" s="18"/>
      <c r="E26" s="18"/>
      <c r="F26" s="18"/>
      <c r="G26" s="18"/>
      <c r="H26" s="18"/>
      <c r="I26" s="17" t="s">
        <v>29</v>
      </c>
      <c r="J26" s="16"/>
      <c r="M26" s="12" t="s">
        <v>28</v>
      </c>
      <c r="N26" s="12" t="s">
        <v>28</v>
      </c>
      <c r="O26" s="12" t="s">
        <v>27</v>
      </c>
      <c r="P26" s="12" t="s">
        <v>26</v>
      </c>
      <c r="Q26" s="12" t="s">
        <v>25</v>
      </c>
      <c r="R26" s="12" t="s">
        <v>24</v>
      </c>
      <c r="S26" s="12" t="s">
        <v>23</v>
      </c>
    </row>
    <row r="27" spans="1:21" x14ac:dyDescent="0.25">
      <c r="B27" s="5"/>
      <c r="C27" s="15"/>
      <c r="D27" s="14" t="s">
        <v>22</v>
      </c>
      <c r="E27" s="15"/>
      <c r="F27" s="15"/>
      <c r="G27" s="14" t="s">
        <v>22</v>
      </c>
      <c r="H27" s="15"/>
      <c r="I27" s="15"/>
      <c r="J27" s="14" t="s">
        <v>22</v>
      </c>
      <c r="M27" s="12" t="s">
        <v>21</v>
      </c>
      <c r="N27" s="12" t="s">
        <v>20</v>
      </c>
      <c r="O27" s="12" t="s">
        <v>14</v>
      </c>
      <c r="P27" s="12" t="s">
        <v>14</v>
      </c>
      <c r="Q27" s="12" t="s">
        <v>19</v>
      </c>
      <c r="R27" s="12" t="s">
        <v>18</v>
      </c>
      <c r="S27" s="12" t="s">
        <v>17</v>
      </c>
      <c r="T27" s="12" t="s">
        <v>15</v>
      </c>
      <c r="U27" s="12" t="s">
        <v>16</v>
      </c>
    </row>
    <row r="28" spans="1:21" x14ac:dyDescent="0.25">
      <c r="B28" s="5"/>
      <c r="C28" s="14" t="s">
        <v>15</v>
      </c>
      <c r="D28" s="14" t="s">
        <v>14</v>
      </c>
      <c r="E28" s="15"/>
      <c r="F28" s="14" t="s">
        <v>15</v>
      </c>
      <c r="G28" s="14" t="s">
        <v>14</v>
      </c>
      <c r="H28" s="15"/>
      <c r="I28" s="14" t="s">
        <v>15</v>
      </c>
      <c r="J28" s="14" t="s">
        <v>14</v>
      </c>
      <c r="M28" s="13">
        <v>1</v>
      </c>
      <c r="N28" s="13">
        <v>2</v>
      </c>
      <c r="O28" s="13">
        <v>3</v>
      </c>
      <c r="P28" s="13">
        <v>4</v>
      </c>
      <c r="Q28" s="13">
        <v>5</v>
      </c>
      <c r="R28" s="13">
        <v>6</v>
      </c>
      <c r="S28" s="13">
        <v>7</v>
      </c>
      <c r="T28" s="12" t="s">
        <v>13</v>
      </c>
      <c r="U28" s="12" t="s">
        <v>12</v>
      </c>
    </row>
    <row r="29" spans="1:21" x14ac:dyDescent="0.25">
      <c r="N29" s="12"/>
    </row>
    <row r="30" spans="1:21" x14ac:dyDescent="0.25">
      <c r="A30" s="11" t="s">
        <v>11</v>
      </c>
      <c r="B30" s="8"/>
      <c r="C30" s="5">
        <v>5579</v>
      </c>
      <c r="D30" s="5">
        <v>2989</v>
      </c>
      <c r="E30" s="8"/>
      <c r="F30" s="8">
        <f>SUM(F31:F36)</f>
        <v>5997</v>
      </c>
      <c r="G30" s="8">
        <f>SUM(G31:G36)</f>
        <v>3121</v>
      </c>
      <c r="I30" s="5">
        <f>(C30-F30)</f>
        <v>-418</v>
      </c>
      <c r="J30" s="5">
        <f>(D30-G30)</f>
        <v>-132</v>
      </c>
      <c r="L30" s="7" t="s">
        <v>11</v>
      </c>
      <c r="M30" s="5">
        <f>SUM(M31:M36)</f>
        <v>1779</v>
      </c>
      <c r="N30" s="5">
        <f>SUM(N31:N36)</f>
        <v>1210</v>
      </c>
      <c r="O30" s="5">
        <f>SUM(O31:O36)</f>
        <v>5</v>
      </c>
      <c r="P30" s="5">
        <f>SUM(P31:P36)</f>
        <v>2585</v>
      </c>
      <c r="Q30" s="5">
        <f>SUM(Q31:Q36)</f>
        <v>7</v>
      </c>
      <c r="R30" s="5">
        <f>SUM(R31:R36)</f>
        <v>0</v>
      </c>
      <c r="S30" s="5">
        <f>SUM(S31:S36)</f>
        <v>8</v>
      </c>
      <c r="T30" s="5">
        <f>(M30+N30+O30+P30)</f>
        <v>5579</v>
      </c>
      <c r="U30" s="5">
        <f>(M30+N30)</f>
        <v>2989</v>
      </c>
    </row>
    <row r="31" spans="1:21" x14ac:dyDescent="0.25">
      <c r="A31" s="9" t="s">
        <v>10</v>
      </c>
      <c r="B31" s="8"/>
      <c r="C31" s="5">
        <v>2359</v>
      </c>
      <c r="D31" s="5">
        <v>829</v>
      </c>
      <c r="E31" s="8"/>
      <c r="F31">
        <v>2360</v>
      </c>
      <c r="G31">
        <v>829</v>
      </c>
      <c r="I31" s="5">
        <f>(C31-F31)</f>
        <v>-1</v>
      </c>
      <c r="J31" s="5">
        <f>(D31-G31)</f>
        <v>0</v>
      </c>
      <c r="L31" s="8" t="s">
        <v>10</v>
      </c>
      <c r="M31" s="5">
        <v>444</v>
      </c>
      <c r="N31" s="10">
        <v>385</v>
      </c>
      <c r="O31" s="5">
        <v>0</v>
      </c>
      <c r="P31" s="5">
        <v>1530</v>
      </c>
      <c r="Q31" s="5">
        <v>6</v>
      </c>
      <c r="R31" s="5">
        <v>0</v>
      </c>
      <c r="S31" s="5">
        <v>0</v>
      </c>
      <c r="T31" s="5">
        <f>(M31+N31+O31+P31)</f>
        <v>2359</v>
      </c>
      <c r="U31" s="5">
        <f>(M31+N31)</f>
        <v>829</v>
      </c>
    </row>
    <row r="32" spans="1:21" x14ac:dyDescent="0.25">
      <c r="A32" s="9" t="s">
        <v>9</v>
      </c>
      <c r="B32" s="8"/>
      <c r="C32" s="5">
        <v>487</v>
      </c>
      <c r="D32" s="5">
        <v>487</v>
      </c>
      <c r="E32" s="9"/>
      <c r="F32">
        <v>487</v>
      </c>
      <c r="G32">
        <v>487</v>
      </c>
      <c r="I32" s="5">
        <f>(C32-F32)</f>
        <v>0</v>
      </c>
      <c r="J32" s="5">
        <f>(D32-G32)</f>
        <v>0</v>
      </c>
      <c r="L32" s="8" t="s">
        <v>9</v>
      </c>
      <c r="M32" s="5">
        <v>386</v>
      </c>
      <c r="N32" s="10">
        <v>101</v>
      </c>
      <c r="O32" s="5">
        <v>0</v>
      </c>
      <c r="P32" s="5">
        <v>0</v>
      </c>
      <c r="Q32" s="5">
        <v>0</v>
      </c>
      <c r="R32" s="5">
        <v>0</v>
      </c>
      <c r="S32" s="5">
        <v>1</v>
      </c>
      <c r="T32" s="5">
        <f>(M32+N32+O32+P32)</f>
        <v>487</v>
      </c>
      <c r="U32" s="5">
        <f>(M32+N32)</f>
        <v>487</v>
      </c>
    </row>
    <row r="33" spans="1:21" x14ac:dyDescent="0.25">
      <c r="A33" s="9" t="s">
        <v>8</v>
      </c>
      <c r="B33" s="8"/>
      <c r="C33" s="5">
        <v>183</v>
      </c>
      <c r="D33" s="5">
        <v>180</v>
      </c>
      <c r="E33" s="8"/>
      <c r="F33">
        <v>183</v>
      </c>
      <c r="G33">
        <v>183</v>
      </c>
      <c r="I33" s="5">
        <f>(C33-F33)</f>
        <v>0</v>
      </c>
      <c r="J33" s="5">
        <f>(D33-G33)</f>
        <v>-3</v>
      </c>
      <c r="L33" s="8" t="s">
        <v>8</v>
      </c>
      <c r="M33" s="5">
        <v>147</v>
      </c>
      <c r="N33" s="5">
        <v>33</v>
      </c>
      <c r="O33" s="5">
        <v>3</v>
      </c>
      <c r="P33" s="5">
        <v>0</v>
      </c>
      <c r="Q33" s="5">
        <v>0</v>
      </c>
      <c r="R33" s="5">
        <v>0</v>
      </c>
      <c r="S33" s="5">
        <v>0</v>
      </c>
      <c r="T33" s="5">
        <f>(M33+N33+O33+P33)</f>
        <v>183</v>
      </c>
      <c r="U33" s="5">
        <f>(M33+N33)</f>
        <v>180</v>
      </c>
    </row>
    <row r="34" spans="1:21" x14ac:dyDescent="0.25">
      <c r="A34" s="9" t="s">
        <v>7</v>
      </c>
      <c r="B34" s="7"/>
      <c r="C34" s="5">
        <v>667</v>
      </c>
      <c r="D34" s="5">
        <v>429</v>
      </c>
      <c r="E34" s="8"/>
      <c r="F34">
        <v>801</v>
      </c>
      <c r="G34">
        <v>556</v>
      </c>
      <c r="I34" s="5">
        <f>(C34-F34)</f>
        <v>-134</v>
      </c>
      <c r="J34" s="5">
        <f>(D34-G34)</f>
        <v>-127</v>
      </c>
      <c r="L34" s="8" t="s">
        <v>7</v>
      </c>
      <c r="M34" s="5">
        <v>240</v>
      </c>
      <c r="N34" s="5">
        <v>189</v>
      </c>
      <c r="O34" s="5">
        <v>0</v>
      </c>
      <c r="P34" s="5">
        <v>238</v>
      </c>
      <c r="Q34" s="5">
        <v>0</v>
      </c>
      <c r="R34" s="5">
        <v>0</v>
      </c>
      <c r="S34" s="5">
        <v>0</v>
      </c>
      <c r="T34" s="5">
        <f>(M34+N34+O34+P34)</f>
        <v>667</v>
      </c>
      <c r="U34" s="5">
        <f>(M34+N34)</f>
        <v>429</v>
      </c>
    </row>
    <row r="35" spans="1:21" x14ac:dyDescent="0.25">
      <c r="A35" s="9" t="s">
        <v>6</v>
      </c>
      <c r="B35" s="7"/>
      <c r="C35" s="5">
        <v>1170</v>
      </c>
      <c r="D35" s="5">
        <v>989</v>
      </c>
      <c r="E35" s="9"/>
      <c r="F35">
        <v>1177</v>
      </c>
      <c r="G35">
        <v>991</v>
      </c>
      <c r="I35" s="5">
        <f>(C35-F35)</f>
        <v>-7</v>
      </c>
      <c r="J35" s="5">
        <f>(D35-G35)</f>
        <v>-2</v>
      </c>
      <c r="L35" s="8" t="s">
        <v>6</v>
      </c>
      <c r="M35" s="5">
        <v>523</v>
      </c>
      <c r="N35" s="5">
        <v>466</v>
      </c>
      <c r="O35" s="5">
        <v>2</v>
      </c>
      <c r="P35" s="5">
        <v>179</v>
      </c>
      <c r="Q35" s="5">
        <v>1</v>
      </c>
      <c r="R35" s="5">
        <v>0</v>
      </c>
      <c r="S35" s="5">
        <v>7</v>
      </c>
      <c r="T35" s="5">
        <f>(M35+N35+O35+P35)</f>
        <v>1170</v>
      </c>
      <c r="U35" s="5">
        <f>(M35+N35)</f>
        <v>989</v>
      </c>
    </row>
    <row r="36" spans="1:21" x14ac:dyDescent="0.25">
      <c r="A36" s="9" t="s">
        <v>5</v>
      </c>
      <c r="B36" s="8"/>
      <c r="C36" s="5">
        <v>713</v>
      </c>
      <c r="D36" s="5">
        <v>75</v>
      </c>
      <c r="E36" s="9"/>
      <c r="F36">
        <v>989</v>
      </c>
      <c r="G36">
        <v>75</v>
      </c>
      <c r="I36" s="5">
        <f>(C36-F36)</f>
        <v>-276</v>
      </c>
      <c r="J36" s="5">
        <f>(D36-G36)</f>
        <v>0</v>
      </c>
      <c r="L36" s="8" t="s">
        <v>5</v>
      </c>
      <c r="M36" s="5">
        <v>39</v>
      </c>
      <c r="N36" s="5">
        <v>36</v>
      </c>
      <c r="O36" s="5">
        <v>0</v>
      </c>
      <c r="P36" s="5">
        <v>638</v>
      </c>
      <c r="Q36" s="5">
        <v>0</v>
      </c>
      <c r="R36" s="5">
        <v>0</v>
      </c>
      <c r="S36" s="5"/>
      <c r="T36" s="5">
        <f>(M36+N36+O36+P36)</f>
        <v>713</v>
      </c>
      <c r="U36" s="5">
        <f>(M36+N36)</f>
        <v>75</v>
      </c>
    </row>
    <row r="37" spans="1:21" x14ac:dyDescent="0.25">
      <c r="A37" s="5"/>
      <c r="B37" s="5"/>
      <c r="E37" s="7"/>
      <c r="I37" s="5"/>
      <c r="J37" s="5"/>
      <c r="M37" s="5"/>
      <c r="T37" s="5"/>
      <c r="U37" s="5"/>
    </row>
    <row r="38" spans="1:21" x14ac:dyDescent="0.25">
      <c r="L38" s="6" t="s">
        <v>4</v>
      </c>
      <c r="M38" s="5"/>
      <c r="T38" s="5"/>
      <c r="U38" s="5"/>
    </row>
    <row r="39" spans="1:21" x14ac:dyDescent="0.25">
      <c r="L39" s="6"/>
      <c r="M39" s="5"/>
      <c r="T39" s="5"/>
      <c r="U39" s="5"/>
    </row>
    <row r="41" spans="1:21" x14ac:dyDescent="0.25">
      <c r="A41" s="3" t="s">
        <v>3</v>
      </c>
    </row>
    <row r="42" spans="1:21" x14ac:dyDescent="0.25">
      <c r="A42" s="4" t="s">
        <v>2</v>
      </c>
    </row>
    <row r="43" spans="1:21" x14ac:dyDescent="0.25">
      <c r="A43" s="3" t="s">
        <v>1</v>
      </c>
    </row>
    <row r="44" spans="1:21" x14ac:dyDescent="0.25">
      <c r="A44" s="3"/>
    </row>
    <row r="45" spans="1:21" x14ac:dyDescent="0.25">
      <c r="A45" s="2" t="s">
        <v>0</v>
      </c>
      <c r="B45" s="1"/>
      <c r="C45" s="1"/>
      <c r="D45" s="1"/>
      <c r="E45" s="1"/>
      <c r="F45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B8979C2-CC1C-42B3-9157-BBE649C4978B}"/>
</file>

<file path=customXml/itemProps2.xml><?xml version="1.0" encoding="utf-8"?>
<ds:datastoreItem xmlns:ds="http://schemas.openxmlformats.org/officeDocument/2006/customXml" ds:itemID="{321860E5-0228-40C0-8DF7-4321BE1F006F}"/>
</file>

<file path=customXml/itemProps3.xml><?xml version="1.0" encoding="utf-8"?>
<ds:datastoreItem xmlns:ds="http://schemas.openxmlformats.org/officeDocument/2006/customXml" ds:itemID="{09FB2370-2B5D-42B4-9624-7BAAC2AC9C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Amy Chen</dc:creator>
  <cp:lastModifiedBy>Amy Chen</cp:lastModifiedBy>
  <dcterms:created xsi:type="dcterms:W3CDTF">2014-04-30T18:56:36Z</dcterms:created>
  <dcterms:modified xsi:type="dcterms:W3CDTF">2014-04-30T18:56:46Z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