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<sst xmlns="http://schemas.openxmlformats.org/spreadsheetml/2006/main" count="44" uniqueCount="44">
  <si>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BALTIMORE CITY</t>
  </si>
  <si>
    <t>OLD SUBURBAN COUNTIES</t>
  </si>
  <si>
    <t>NEW SUBURBAN COUNTIES</t>
  </si>
  <si>
    <t>METROPOLITAN COUNTIES</t>
  </si>
  <si>
    <t>NON METROPOLITAN COUNTIES</t>
  </si>
  <si>
    <t xml:space="preserve">Cumulative </t>
  </si>
  <si>
    <t>JURISDICTION</t>
  </si>
  <si>
    <t>1999 - 1990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</si>
  <si>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</si>
  <si>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</si>
  <si>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</si>
  <si>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</si>
  <si>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</si>
  <si>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</si>
  <si>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</si>
  <si>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</si>
  <si>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</si>
  <si>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</si>
  <si>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</si>
  <si>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</si>
  <si>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</si>
  <si>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</si>
  <si>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</si>
  <si>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</si>
  <si>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</si>
  <si>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</si>
  <si>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</si>
  <si>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</si>
  <si>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</si>
  <si>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</si>
  <si>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</si>
  <si>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</si>
  <si>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</si>
  <si>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</si>
  <si>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</si>
  <si>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</si>
  <si>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</si>
  <si>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</si>
  <si>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</si>
  <si>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</si>
  <si>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</si>
  <si>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</si>
  <si>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</si>
  <si>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Table 2A. CUMULATIVE NEW HOUSING UNITS AUTHORIZED FOR CONSTRUCTION:  Annual 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</si>
</sst>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10.7109375" style="0" bestFit="1" customWidth="1"/>
  </cols>
  <sheetData>
    <row r="2" spans="2:13" ht="15">
      <c r="B2" s="1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2:13" ht="12.75">
      <c r="B4" s="6"/>
      <c r="C4" s="6" t="s">
        <v>5</v>
      </c>
      <c r="D4" s="6"/>
      <c r="E4" s="6"/>
      <c r="F4" s="7"/>
      <c r="G4" s="7"/>
      <c r="H4" s="7"/>
      <c r="I4" s="7"/>
      <c r="J4" s="7"/>
      <c r="K4" s="7"/>
      <c r="L4" s="7"/>
      <c r="M4" s="7"/>
    </row>
    <row r="5" spans="2:13" ht="12.75">
      <c r="B5" s="6" t="s">
        <v>6</v>
      </c>
      <c r="C5" s="8" t="s">
        <v>7</v>
      </c>
      <c r="D5" s="9">
        <v>1999</v>
      </c>
      <c r="E5" s="9">
        <v>1998</v>
      </c>
      <c r="F5" s="9">
        <v>1997</v>
      </c>
      <c r="G5" s="9">
        <v>1996</v>
      </c>
      <c r="H5" s="9">
        <v>1995</v>
      </c>
      <c r="I5" s="9">
        <v>1994</v>
      </c>
      <c r="J5" s="9">
        <v>1993</v>
      </c>
      <c r="K5" s="9">
        <v>1992</v>
      </c>
      <c r="L5" s="9">
        <v>1991</v>
      </c>
      <c r="M5" s="9">
        <v>1990</v>
      </c>
    </row>
    <row r="6" spans="2:13" ht="12.75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2.75">
      <c r="B7" s="5" t="s">
        <v>8</v>
      </c>
      <c r="C7" s="1">
        <v>287339</v>
      </c>
      <c r="D7" s="2">
        <f aca="true" t="shared" si="0" ref="D7:M7">(D14+D15)</f>
        <v>29757</v>
      </c>
      <c r="E7" s="2">
        <f t="shared" si="0"/>
        <v>30863</v>
      </c>
      <c r="F7" s="2">
        <f t="shared" si="0"/>
        <v>25966</v>
      </c>
      <c r="G7" s="2">
        <f t="shared" si="0"/>
        <v>25108</v>
      </c>
      <c r="H7" s="2">
        <f t="shared" si="0"/>
        <v>26576</v>
      </c>
      <c r="I7" s="2">
        <f t="shared" si="0"/>
        <v>28987</v>
      </c>
      <c r="J7" s="2">
        <f t="shared" si="0"/>
        <v>30038</v>
      </c>
      <c r="K7" s="2">
        <f t="shared" si="0"/>
        <v>32524</v>
      </c>
      <c r="L7" s="2">
        <f t="shared" si="0"/>
        <v>25409</v>
      </c>
      <c r="M7" s="2">
        <f t="shared" si="0"/>
        <v>32111</v>
      </c>
    </row>
    <row r="8" spans="2:13" ht="12.75">
      <c r="B8" s="5"/>
      <c r="C8" s="1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3" t="s">
        <v>1</v>
      </c>
      <c r="C9" s="1">
        <v>144509</v>
      </c>
      <c r="D9" s="10">
        <f aca="true" t="shared" si="1" ref="D9:M9">(D19+D20+D28+D29)</f>
        <v>14253</v>
      </c>
      <c r="E9" s="10">
        <f t="shared" si="1"/>
        <v>15537</v>
      </c>
      <c r="F9" s="10">
        <f t="shared" si="1"/>
        <v>12631</v>
      </c>
      <c r="G9" s="10">
        <f t="shared" si="1"/>
        <v>11662</v>
      </c>
      <c r="H9" s="10">
        <f t="shared" si="1"/>
        <v>13099</v>
      </c>
      <c r="I9" s="10">
        <f t="shared" si="1"/>
        <v>14476</v>
      </c>
      <c r="J9" s="10">
        <f t="shared" si="1"/>
        <v>15731</v>
      </c>
      <c r="K9" s="10">
        <f t="shared" si="1"/>
        <v>16894</v>
      </c>
      <c r="L9" s="10">
        <f t="shared" si="1"/>
        <v>12162</v>
      </c>
      <c r="M9" s="10">
        <f t="shared" si="1"/>
        <v>18064</v>
      </c>
    </row>
    <row r="10" spans="2:13" ht="12.75">
      <c r="B10" s="3" t="s">
        <v>2</v>
      </c>
      <c r="C10" s="1">
        <v>110349</v>
      </c>
      <c r="D10" s="10">
        <f aca="true" t="shared" si="2" ref="D10:M10">(D21+D22+D23+D27+D32+D33+D34+D43+D45)</f>
        <v>12348</v>
      </c>
      <c r="E10" s="10">
        <f t="shared" si="2"/>
        <v>11953</v>
      </c>
      <c r="F10" s="10">
        <f t="shared" si="2"/>
        <v>10432</v>
      </c>
      <c r="G10" s="10">
        <f t="shared" si="2"/>
        <v>10460</v>
      </c>
      <c r="H10" s="10">
        <f t="shared" si="2"/>
        <v>10317</v>
      </c>
      <c r="I10" s="10">
        <f t="shared" si="2"/>
        <v>11078</v>
      </c>
      <c r="J10" s="10">
        <f t="shared" si="2"/>
        <v>11219</v>
      </c>
      <c r="K10" s="10">
        <f t="shared" si="2"/>
        <v>12355</v>
      </c>
      <c r="L10" s="10">
        <f t="shared" si="2"/>
        <v>9848</v>
      </c>
      <c r="M10" s="10">
        <f t="shared" si="2"/>
        <v>10339</v>
      </c>
    </row>
    <row r="11" spans="2:13" ht="12.75">
      <c r="B11" s="3" t="s">
        <v>0</v>
      </c>
      <c r="C11" s="1">
        <v>1997</v>
      </c>
      <c r="D11" s="10">
        <f aca="true" t="shared" si="3" ref="D11:M11">(D24)</f>
        <v>191</v>
      </c>
      <c r="E11" s="10">
        <f t="shared" si="3"/>
        <v>64</v>
      </c>
      <c r="F11" s="10">
        <f t="shared" si="3"/>
        <v>22</v>
      </c>
      <c r="G11" s="10">
        <f t="shared" si="3"/>
        <v>107</v>
      </c>
      <c r="H11" s="10">
        <f t="shared" si="3"/>
        <v>316</v>
      </c>
      <c r="I11" s="10">
        <f t="shared" si="3"/>
        <v>185</v>
      </c>
      <c r="J11" s="10">
        <f t="shared" si="3"/>
        <v>264</v>
      </c>
      <c r="K11" s="10">
        <f t="shared" si="3"/>
        <v>78</v>
      </c>
      <c r="L11" s="10">
        <f t="shared" si="3"/>
        <v>530</v>
      </c>
      <c r="M11" s="10">
        <f t="shared" si="3"/>
        <v>240</v>
      </c>
    </row>
    <row r="12" spans="2:13" ht="12.75">
      <c r="B12" s="3" t="s">
        <v>9</v>
      </c>
      <c r="C12" s="1">
        <v>30484</v>
      </c>
      <c r="D12" s="10">
        <f aca="true" t="shared" si="4" ref="D12:M12">(D37+D38+D39+D42+D44+D46+D49+D50+D51+D52)</f>
        <v>2965</v>
      </c>
      <c r="E12" s="10">
        <f t="shared" si="4"/>
        <v>3309</v>
      </c>
      <c r="F12" s="10">
        <f t="shared" si="4"/>
        <v>2881</v>
      </c>
      <c r="G12" s="10">
        <f t="shared" si="4"/>
        <v>2879</v>
      </c>
      <c r="H12" s="10">
        <f t="shared" si="4"/>
        <v>2844</v>
      </c>
      <c r="I12" s="10">
        <f t="shared" si="4"/>
        <v>3248</v>
      </c>
      <c r="J12" s="10">
        <f t="shared" si="4"/>
        <v>2824</v>
      </c>
      <c r="K12" s="10">
        <f t="shared" si="4"/>
        <v>3197</v>
      </c>
      <c r="L12" s="10">
        <f t="shared" si="4"/>
        <v>2869</v>
      </c>
      <c r="M12" s="10">
        <f t="shared" si="4"/>
        <v>3468</v>
      </c>
    </row>
    <row r="13" spans="2:13" ht="12.75">
      <c r="B13" s="5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3" t="s">
        <v>3</v>
      </c>
      <c r="C14" s="1">
        <v>256747</v>
      </c>
      <c r="D14" s="2">
        <f aca="true" t="shared" si="5" ref="D14:M14">(D19+D20+D21+D22+D23+D24+D27+D28+D29+D32+D33+D37+D39+D43+D45+D50+D51)</f>
        <v>27402</v>
      </c>
      <c r="E14" s="2">
        <f t="shared" si="5"/>
        <v>28053</v>
      </c>
      <c r="F14" s="2">
        <f t="shared" si="5"/>
        <v>23421</v>
      </c>
      <c r="G14" s="2">
        <f t="shared" si="5"/>
        <v>22625</v>
      </c>
      <c r="H14" s="2">
        <f t="shared" si="5"/>
        <v>24228</v>
      </c>
      <c r="I14" s="2">
        <f t="shared" si="5"/>
        <v>26720</v>
      </c>
      <c r="J14" s="2">
        <f t="shared" si="5"/>
        <v>27899</v>
      </c>
      <c r="K14" s="2">
        <f t="shared" si="5"/>
        <v>29982</v>
      </c>
      <c r="L14" s="2">
        <f t="shared" si="5"/>
        <v>23043</v>
      </c>
      <c r="M14" s="2">
        <f t="shared" si="5"/>
        <v>29526</v>
      </c>
    </row>
    <row r="15" spans="2:13" ht="12.75">
      <c r="B15" s="3" t="s">
        <v>4</v>
      </c>
      <c r="C15" s="1">
        <v>30592</v>
      </c>
      <c r="D15" s="2">
        <f aca="true" t="shared" si="6" ref="D15:M15">(D34+D38+D42+D44+D46+D49+D52)</f>
        <v>2355</v>
      </c>
      <c r="E15" s="2">
        <f t="shared" si="6"/>
        <v>2810</v>
      </c>
      <c r="F15" s="2">
        <f t="shared" si="6"/>
        <v>2545</v>
      </c>
      <c r="G15" s="2">
        <f t="shared" si="6"/>
        <v>2483</v>
      </c>
      <c r="H15" s="2">
        <f t="shared" si="6"/>
        <v>2348</v>
      </c>
      <c r="I15" s="2">
        <f t="shared" si="6"/>
        <v>2267</v>
      </c>
      <c r="J15" s="2">
        <f t="shared" si="6"/>
        <v>2139</v>
      </c>
      <c r="K15" s="2">
        <f t="shared" si="6"/>
        <v>2542</v>
      </c>
      <c r="L15" s="2">
        <f t="shared" si="6"/>
        <v>2366</v>
      </c>
      <c r="M15" s="2">
        <f t="shared" si="6"/>
        <v>2585</v>
      </c>
    </row>
    <row r="16" spans="2:13" ht="12.75">
      <c r="B16" s="5"/>
      <c r="C16" s="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2.75">
      <c r="B17" s="5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5" t="s">
        <v>10</v>
      </c>
      <c r="C18" s="1">
        <v>119608</v>
      </c>
      <c r="D18" s="11">
        <v>13173</v>
      </c>
      <c r="E18" s="11">
        <v>10820</v>
      </c>
      <c r="F18" s="11">
        <v>10238</v>
      </c>
      <c r="G18" s="11">
        <v>10348</v>
      </c>
      <c r="H18" s="11">
        <v>10907</v>
      </c>
      <c r="I18" s="11">
        <v>12123</v>
      </c>
      <c r="J18" s="11">
        <v>12590</v>
      </c>
      <c r="K18" s="11">
        <v>15181</v>
      </c>
      <c r="L18" s="11">
        <v>10876</v>
      </c>
      <c r="M18" s="11">
        <v>13352</v>
      </c>
    </row>
    <row r="19" spans="2:13" ht="12.75">
      <c r="B19" s="5" t="s">
        <v>11</v>
      </c>
      <c r="C19" s="1">
        <v>33225</v>
      </c>
      <c r="D19" s="11">
        <v>3633</v>
      </c>
      <c r="E19" s="11">
        <v>3638</v>
      </c>
      <c r="F19" s="11">
        <v>2606</v>
      </c>
      <c r="G19" s="11">
        <v>3083</v>
      </c>
      <c r="H19" s="11">
        <v>3288</v>
      </c>
      <c r="I19" s="11">
        <v>3257</v>
      </c>
      <c r="J19" s="11">
        <v>3730</v>
      </c>
      <c r="K19" s="11">
        <v>3615</v>
      </c>
      <c r="L19" s="11">
        <v>2464</v>
      </c>
      <c r="M19" s="11">
        <v>3911</v>
      </c>
    </row>
    <row r="20" spans="2:13" ht="12.75">
      <c r="B20" s="5" t="s">
        <v>12</v>
      </c>
      <c r="C20" s="1">
        <v>33416</v>
      </c>
      <c r="D20" s="11">
        <v>3752</v>
      </c>
      <c r="E20" s="11">
        <v>2208</v>
      </c>
      <c r="F20" s="11">
        <v>2983</v>
      </c>
      <c r="G20" s="11">
        <v>2355</v>
      </c>
      <c r="H20" s="11">
        <v>2545</v>
      </c>
      <c r="I20" s="11">
        <v>3387</v>
      </c>
      <c r="J20" s="11">
        <v>3521</v>
      </c>
      <c r="K20" s="11">
        <v>5156</v>
      </c>
      <c r="L20" s="11">
        <v>3185</v>
      </c>
      <c r="M20" s="11">
        <v>4324</v>
      </c>
    </row>
    <row r="21" spans="2:13" ht="12.75">
      <c r="B21" s="5" t="s">
        <v>13</v>
      </c>
      <c r="C21" s="1">
        <v>11550</v>
      </c>
      <c r="D21" s="11">
        <v>1256</v>
      </c>
      <c r="E21" s="11">
        <v>973</v>
      </c>
      <c r="F21" s="11">
        <v>815</v>
      </c>
      <c r="G21" s="11">
        <v>1205</v>
      </c>
      <c r="H21" s="11">
        <v>1362</v>
      </c>
      <c r="I21" s="11">
        <v>1500</v>
      </c>
      <c r="J21" s="11">
        <v>1503</v>
      </c>
      <c r="K21" s="11">
        <v>1096</v>
      </c>
      <c r="L21" s="11">
        <v>812</v>
      </c>
      <c r="M21" s="11">
        <v>1028</v>
      </c>
    </row>
    <row r="22" spans="2:13" ht="12.75">
      <c r="B22" s="5" t="s">
        <v>14</v>
      </c>
      <c r="C22" s="1">
        <v>19734</v>
      </c>
      <c r="D22" s="11">
        <v>2046</v>
      </c>
      <c r="E22" s="11">
        <v>1732</v>
      </c>
      <c r="F22" s="11">
        <v>1656</v>
      </c>
      <c r="G22" s="11">
        <v>1872</v>
      </c>
      <c r="H22" s="11">
        <v>1597</v>
      </c>
      <c r="I22" s="11">
        <v>1828</v>
      </c>
      <c r="J22" s="11">
        <v>1711</v>
      </c>
      <c r="K22" s="11">
        <v>2633</v>
      </c>
      <c r="L22" s="11">
        <v>2113</v>
      </c>
      <c r="M22" s="11">
        <v>2546</v>
      </c>
    </row>
    <row r="23" spans="2:13" ht="12.75">
      <c r="B23" s="5" t="s">
        <v>15</v>
      </c>
      <c r="C23" s="1">
        <v>19686</v>
      </c>
      <c r="D23" s="11">
        <v>2295</v>
      </c>
      <c r="E23" s="11">
        <v>2205</v>
      </c>
      <c r="F23" s="11">
        <v>2156</v>
      </c>
      <c r="G23" s="11">
        <v>1726</v>
      </c>
      <c r="H23" s="11">
        <v>1799</v>
      </c>
      <c r="I23" s="11">
        <v>1966</v>
      </c>
      <c r="J23" s="11">
        <v>1861</v>
      </c>
      <c r="K23" s="11">
        <v>2603</v>
      </c>
      <c r="L23" s="11">
        <v>1772</v>
      </c>
      <c r="M23" s="11">
        <v>1303</v>
      </c>
    </row>
    <row r="24" spans="2:13" ht="12.75">
      <c r="B24" s="5" t="s">
        <v>16</v>
      </c>
      <c r="C24" s="1">
        <v>1997</v>
      </c>
      <c r="D24" s="11">
        <v>191</v>
      </c>
      <c r="E24" s="11">
        <v>64</v>
      </c>
      <c r="F24" s="11">
        <v>22</v>
      </c>
      <c r="G24" s="11">
        <v>107</v>
      </c>
      <c r="H24" s="11">
        <v>316</v>
      </c>
      <c r="I24" s="11">
        <v>185</v>
      </c>
      <c r="J24" s="11">
        <v>264</v>
      </c>
      <c r="K24" s="11">
        <v>78</v>
      </c>
      <c r="L24" s="11">
        <v>530</v>
      </c>
      <c r="M24" s="11">
        <v>240</v>
      </c>
    </row>
    <row r="25" spans="2:13" ht="12.75">
      <c r="B25" s="5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2.75">
      <c r="B26" s="5" t="s">
        <v>17</v>
      </c>
      <c r="C26" s="1">
        <v>97971</v>
      </c>
      <c r="D26" s="11">
        <v>9535</v>
      </c>
      <c r="E26" s="11">
        <v>11594</v>
      </c>
      <c r="F26" s="11">
        <v>8840</v>
      </c>
      <c r="G26" s="11">
        <v>7893</v>
      </c>
      <c r="H26" s="11">
        <v>8791</v>
      </c>
      <c r="I26" s="11">
        <v>9723</v>
      </c>
      <c r="J26" s="11">
        <v>11032</v>
      </c>
      <c r="K26" s="11">
        <v>10331</v>
      </c>
      <c r="L26" s="11">
        <v>8276</v>
      </c>
      <c r="M26" s="11">
        <v>11956</v>
      </c>
    </row>
    <row r="27" spans="2:13" ht="12.75">
      <c r="B27" s="5" t="s">
        <v>18</v>
      </c>
      <c r="C27" s="1">
        <v>20103</v>
      </c>
      <c r="D27" s="11">
        <v>2667</v>
      </c>
      <c r="E27" s="11">
        <v>1903</v>
      </c>
      <c r="F27" s="11">
        <v>1798</v>
      </c>
      <c r="G27" s="11">
        <v>1669</v>
      </c>
      <c r="H27" s="11">
        <v>1525</v>
      </c>
      <c r="I27" s="11">
        <v>1891</v>
      </c>
      <c r="J27" s="11">
        <v>2552</v>
      </c>
      <c r="K27" s="11">
        <v>2208</v>
      </c>
      <c r="L27" s="11">
        <v>1763</v>
      </c>
      <c r="M27" s="11">
        <v>2127</v>
      </c>
    </row>
    <row r="28" spans="2:13" ht="12.75">
      <c r="B28" s="5" t="s">
        <v>19</v>
      </c>
      <c r="C28" s="1">
        <v>38563</v>
      </c>
      <c r="D28" s="11">
        <v>4253</v>
      </c>
      <c r="E28" s="11">
        <v>5315</v>
      </c>
      <c r="F28" s="11">
        <v>3682</v>
      </c>
      <c r="G28" s="11">
        <v>3062</v>
      </c>
      <c r="H28" s="11">
        <v>3682</v>
      </c>
      <c r="I28" s="11">
        <v>3590</v>
      </c>
      <c r="J28" s="11">
        <v>3141</v>
      </c>
      <c r="K28" s="11">
        <v>3485</v>
      </c>
      <c r="L28" s="11">
        <v>3276</v>
      </c>
      <c r="M28" s="11">
        <v>5077</v>
      </c>
    </row>
    <row r="29" spans="2:13" ht="12.75">
      <c r="B29" s="5" t="s">
        <v>20</v>
      </c>
      <c r="C29" s="1">
        <v>39305</v>
      </c>
      <c r="D29" s="11">
        <v>2615</v>
      </c>
      <c r="E29" s="11">
        <v>4376</v>
      </c>
      <c r="F29" s="11">
        <v>3360</v>
      </c>
      <c r="G29" s="11">
        <v>3162</v>
      </c>
      <c r="H29" s="11">
        <v>3584</v>
      </c>
      <c r="I29" s="11">
        <v>4242</v>
      </c>
      <c r="J29" s="11">
        <v>5339</v>
      </c>
      <c r="K29" s="11">
        <v>4638</v>
      </c>
      <c r="L29" s="11">
        <v>3237</v>
      </c>
      <c r="M29" s="11">
        <v>4752</v>
      </c>
    </row>
    <row r="30" spans="2:13" ht="12.75">
      <c r="B30" s="5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ht="12.75">
      <c r="B31" s="5" t="s">
        <v>21</v>
      </c>
      <c r="C31" s="1">
        <v>27718</v>
      </c>
      <c r="D31" s="11">
        <v>2901</v>
      </c>
      <c r="E31" s="11">
        <v>3428</v>
      </c>
      <c r="F31" s="11">
        <v>2950</v>
      </c>
      <c r="G31" s="11">
        <v>2865</v>
      </c>
      <c r="H31" s="11">
        <v>2981</v>
      </c>
      <c r="I31" s="11">
        <v>2585</v>
      </c>
      <c r="J31" s="11">
        <v>2617</v>
      </c>
      <c r="K31" s="11">
        <v>2562</v>
      </c>
      <c r="L31" s="11">
        <v>2418</v>
      </c>
      <c r="M31" s="11">
        <v>2411</v>
      </c>
    </row>
    <row r="32" spans="2:13" ht="12.75">
      <c r="B32" s="5" t="s">
        <v>22</v>
      </c>
      <c r="C32" s="1">
        <v>9197</v>
      </c>
      <c r="D32" s="11">
        <v>983</v>
      </c>
      <c r="E32" s="11">
        <v>845</v>
      </c>
      <c r="F32" s="11">
        <v>815</v>
      </c>
      <c r="G32" s="11">
        <v>814</v>
      </c>
      <c r="H32" s="11">
        <v>1210</v>
      </c>
      <c r="I32" s="11">
        <v>880</v>
      </c>
      <c r="J32" s="11">
        <v>960</v>
      </c>
      <c r="K32" s="11">
        <v>866</v>
      </c>
      <c r="L32" s="11">
        <v>870</v>
      </c>
      <c r="M32" s="11">
        <v>954</v>
      </c>
    </row>
    <row r="33" spans="2:13" ht="12.75">
      <c r="B33" s="5" t="s">
        <v>23</v>
      </c>
      <c r="C33" s="1">
        <v>10782</v>
      </c>
      <c r="D33" s="11">
        <v>1211</v>
      </c>
      <c r="E33" s="11">
        <v>1517</v>
      </c>
      <c r="F33" s="11">
        <v>1263</v>
      </c>
      <c r="G33" s="11">
        <v>1207</v>
      </c>
      <c r="H33" s="11">
        <v>1051</v>
      </c>
      <c r="I33" s="11">
        <v>1060</v>
      </c>
      <c r="J33" s="11">
        <v>1077</v>
      </c>
      <c r="K33" s="11">
        <v>941</v>
      </c>
      <c r="L33" s="11">
        <v>752</v>
      </c>
      <c r="M33" s="11">
        <v>703</v>
      </c>
    </row>
    <row r="34" spans="2:13" ht="12.75">
      <c r="B34" s="5" t="s">
        <v>24</v>
      </c>
      <c r="C34" s="1">
        <v>7739</v>
      </c>
      <c r="D34" s="11">
        <v>707</v>
      </c>
      <c r="E34" s="11">
        <v>1066</v>
      </c>
      <c r="F34" s="11">
        <v>872</v>
      </c>
      <c r="G34" s="11">
        <v>844</v>
      </c>
      <c r="H34" s="11">
        <v>720</v>
      </c>
      <c r="I34" s="11">
        <v>645</v>
      </c>
      <c r="J34" s="11">
        <v>580</v>
      </c>
      <c r="K34" s="11">
        <v>755</v>
      </c>
      <c r="L34" s="11">
        <v>796</v>
      </c>
      <c r="M34" s="11">
        <v>754</v>
      </c>
    </row>
    <row r="35" spans="2:13" ht="12.75">
      <c r="B35" s="5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>
      <c r="B36" s="5" t="s">
        <v>25</v>
      </c>
      <c r="C36" s="1">
        <v>10300</v>
      </c>
      <c r="D36" s="11">
        <v>967</v>
      </c>
      <c r="E36" s="11">
        <v>989</v>
      </c>
      <c r="F36" s="11">
        <v>1063</v>
      </c>
      <c r="G36" s="11">
        <v>995</v>
      </c>
      <c r="H36" s="11">
        <v>982</v>
      </c>
      <c r="I36" s="11">
        <v>1088</v>
      </c>
      <c r="J36" s="11">
        <v>977</v>
      </c>
      <c r="K36" s="11">
        <v>1092</v>
      </c>
      <c r="L36" s="11">
        <v>898</v>
      </c>
      <c r="M36" s="11">
        <v>1249</v>
      </c>
    </row>
    <row r="37" spans="2:13" ht="12.75">
      <c r="B37" s="5" t="s">
        <v>26</v>
      </c>
      <c r="C37" s="1">
        <v>1661</v>
      </c>
      <c r="D37" s="11">
        <v>86</v>
      </c>
      <c r="E37" s="11">
        <v>102</v>
      </c>
      <c r="F37" s="11">
        <v>167</v>
      </c>
      <c r="G37" s="11">
        <v>133</v>
      </c>
      <c r="H37" s="11">
        <v>163</v>
      </c>
      <c r="I37" s="11">
        <v>174</v>
      </c>
      <c r="J37" s="11">
        <v>221</v>
      </c>
      <c r="K37" s="11">
        <v>250</v>
      </c>
      <c r="L37" s="11">
        <v>178</v>
      </c>
      <c r="M37" s="11">
        <v>187</v>
      </c>
    </row>
    <row r="38" spans="2:13" ht="12.75">
      <c r="B38" s="5" t="s">
        <v>27</v>
      </c>
      <c r="C38" s="1">
        <v>2669</v>
      </c>
      <c r="D38" s="11">
        <v>239</v>
      </c>
      <c r="E38" s="11">
        <v>211</v>
      </c>
      <c r="F38" s="11">
        <v>295</v>
      </c>
      <c r="G38" s="11">
        <v>222</v>
      </c>
      <c r="H38" s="11">
        <v>275</v>
      </c>
      <c r="I38" s="11">
        <v>258</v>
      </c>
      <c r="J38" s="11">
        <v>252</v>
      </c>
      <c r="K38" s="11">
        <v>270</v>
      </c>
      <c r="L38" s="11">
        <v>263</v>
      </c>
      <c r="M38" s="11">
        <v>384</v>
      </c>
    </row>
    <row r="39" spans="2:13" ht="12.75">
      <c r="B39" s="5" t="s">
        <v>28</v>
      </c>
      <c r="C39" s="1">
        <v>5970</v>
      </c>
      <c r="D39" s="11">
        <v>642</v>
      </c>
      <c r="E39" s="11">
        <v>676</v>
      </c>
      <c r="F39" s="11">
        <v>601</v>
      </c>
      <c r="G39" s="11">
        <v>640</v>
      </c>
      <c r="H39" s="11">
        <v>544</v>
      </c>
      <c r="I39" s="11">
        <v>656</v>
      </c>
      <c r="J39" s="11">
        <v>504</v>
      </c>
      <c r="K39" s="11">
        <v>572</v>
      </c>
      <c r="L39" s="11">
        <v>457</v>
      </c>
      <c r="M39" s="11">
        <v>678</v>
      </c>
    </row>
    <row r="40" spans="2:13" ht="12.75">
      <c r="B40" s="5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12.75">
      <c r="B41" s="5" t="s">
        <v>29</v>
      </c>
      <c r="C41" s="1">
        <v>17754</v>
      </c>
      <c r="D41" s="11">
        <v>1778</v>
      </c>
      <c r="E41" s="11">
        <v>2481</v>
      </c>
      <c r="F41" s="11">
        <v>1682</v>
      </c>
      <c r="G41" s="11">
        <v>1747</v>
      </c>
      <c r="H41" s="11">
        <v>1564</v>
      </c>
      <c r="I41" s="11">
        <v>1813</v>
      </c>
      <c r="J41" s="11">
        <v>1599</v>
      </c>
      <c r="K41" s="11">
        <v>1986</v>
      </c>
      <c r="L41" s="11">
        <v>1526</v>
      </c>
      <c r="M41" s="11">
        <v>1578</v>
      </c>
    </row>
    <row r="42" spans="2:13" ht="12.75">
      <c r="B42" s="5" t="s">
        <v>30</v>
      </c>
      <c r="C42" s="1">
        <v>1922</v>
      </c>
      <c r="D42" s="11">
        <v>199</v>
      </c>
      <c r="E42" s="11">
        <v>177</v>
      </c>
      <c r="F42" s="11">
        <v>167</v>
      </c>
      <c r="G42" s="11">
        <v>173</v>
      </c>
      <c r="H42" s="11">
        <v>147</v>
      </c>
      <c r="I42" s="11">
        <v>166</v>
      </c>
      <c r="J42" s="11">
        <v>217</v>
      </c>
      <c r="K42" s="11">
        <v>262</v>
      </c>
      <c r="L42" s="11">
        <v>201</v>
      </c>
      <c r="M42" s="11">
        <v>213</v>
      </c>
    </row>
    <row r="43" spans="2:13" ht="12.75">
      <c r="B43" s="5" t="s">
        <v>31</v>
      </c>
      <c r="C43" s="1">
        <v>7912</v>
      </c>
      <c r="D43" s="11">
        <v>750</v>
      </c>
      <c r="E43" s="11">
        <v>1339</v>
      </c>
      <c r="F43" s="11">
        <v>657</v>
      </c>
      <c r="G43" s="11">
        <v>730</v>
      </c>
      <c r="H43" s="11">
        <v>611</v>
      </c>
      <c r="I43" s="11">
        <v>835</v>
      </c>
      <c r="J43" s="11">
        <v>661</v>
      </c>
      <c r="K43" s="11">
        <v>950</v>
      </c>
      <c r="L43" s="11">
        <v>664</v>
      </c>
      <c r="M43" s="11">
        <v>715</v>
      </c>
    </row>
    <row r="44" spans="2:13" ht="12.75">
      <c r="B44" s="5" t="s">
        <v>32</v>
      </c>
      <c r="C44" s="1">
        <v>1386</v>
      </c>
      <c r="D44" s="11">
        <v>106</v>
      </c>
      <c r="E44" s="11">
        <v>245</v>
      </c>
      <c r="F44" s="11">
        <v>106</v>
      </c>
      <c r="G44" s="11">
        <v>107</v>
      </c>
      <c r="H44" s="11">
        <v>102</v>
      </c>
      <c r="I44" s="11">
        <v>91</v>
      </c>
      <c r="J44" s="11">
        <v>160</v>
      </c>
      <c r="K44" s="11">
        <v>100</v>
      </c>
      <c r="L44" s="11">
        <v>177</v>
      </c>
      <c r="M44" s="11">
        <v>192</v>
      </c>
    </row>
    <row r="45" spans="2:13" ht="12.75">
      <c r="B45" s="5" t="s">
        <v>33</v>
      </c>
      <c r="C45" s="1">
        <v>3646</v>
      </c>
      <c r="D45" s="11">
        <v>433</v>
      </c>
      <c r="E45" s="11">
        <v>373</v>
      </c>
      <c r="F45" s="11">
        <v>400</v>
      </c>
      <c r="G45" s="11">
        <v>393</v>
      </c>
      <c r="H45" s="11">
        <v>442</v>
      </c>
      <c r="I45" s="11">
        <v>473</v>
      </c>
      <c r="J45" s="11">
        <v>314</v>
      </c>
      <c r="K45" s="11">
        <v>303</v>
      </c>
      <c r="L45" s="11">
        <v>306</v>
      </c>
      <c r="M45" s="11">
        <v>209</v>
      </c>
    </row>
    <row r="46" spans="2:13" ht="12.75">
      <c r="B46" s="5" t="s">
        <v>34</v>
      </c>
      <c r="C46" s="1">
        <v>2888</v>
      </c>
      <c r="D46" s="11">
        <v>290</v>
      </c>
      <c r="E46" s="11">
        <v>347</v>
      </c>
      <c r="F46" s="11">
        <v>352</v>
      </c>
      <c r="G46" s="11">
        <v>344</v>
      </c>
      <c r="H46" s="11">
        <v>262</v>
      </c>
      <c r="I46" s="11">
        <v>248</v>
      </c>
      <c r="J46" s="11">
        <v>247</v>
      </c>
      <c r="K46" s="11">
        <v>371</v>
      </c>
      <c r="L46" s="11">
        <v>178</v>
      </c>
      <c r="M46" s="11">
        <v>249</v>
      </c>
    </row>
    <row r="47" spans="2:13" ht="12.75">
      <c r="B47" s="5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2.75">
      <c r="B48" s="5" t="s">
        <v>35</v>
      </c>
      <c r="C48" s="1">
        <v>13988</v>
      </c>
      <c r="D48" s="11">
        <v>1403</v>
      </c>
      <c r="E48" s="11">
        <v>1551</v>
      </c>
      <c r="F48" s="11">
        <v>1193</v>
      </c>
      <c r="G48" s="11">
        <v>1260</v>
      </c>
      <c r="H48" s="11">
        <v>1351</v>
      </c>
      <c r="I48" s="11">
        <v>1655</v>
      </c>
      <c r="J48" s="11">
        <v>1223</v>
      </c>
      <c r="K48" s="11">
        <v>1372</v>
      </c>
      <c r="L48" s="11">
        <v>1415</v>
      </c>
      <c r="M48" s="11">
        <v>1565</v>
      </c>
    </row>
    <row r="49" spans="2:13" ht="12.75">
      <c r="B49" s="5" t="s">
        <v>36</v>
      </c>
      <c r="C49" s="1">
        <v>1295</v>
      </c>
      <c r="D49" s="11">
        <v>94</v>
      </c>
      <c r="E49" s="11">
        <v>116</v>
      </c>
      <c r="F49" s="11">
        <v>100</v>
      </c>
      <c r="G49" s="11">
        <v>114</v>
      </c>
      <c r="H49" s="11">
        <v>131</v>
      </c>
      <c r="I49" s="11">
        <v>126</v>
      </c>
      <c r="J49" s="11">
        <v>148</v>
      </c>
      <c r="K49" s="11">
        <v>119</v>
      </c>
      <c r="L49" s="11">
        <v>173</v>
      </c>
      <c r="M49" s="11">
        <v>174</v>
      </c>
    </row>
    <row r="50" spans="2:13" ht="12.75">
      <c r="B50" s="5" t="s">
        <v>37</v>
      </c>
      <c r="C50" s="1">
        <v>938</v>
      </c>
      <c r="D50" s="11">
        <v>66</v>
      </c>
      <c r="E50" s="11">
        <v>99</v>
      </c>
      <c r="F50" s="11">
        <v>71</v>
      </c>
      <c r="G50" s="11">
        <v>77</v>
      </c>
      <c r="H50" s="11">
        <v>83</v>
      </c>
      <c r="I50" s="11">
        <v>90</v>
      </c>
      <c r="J50" s="11">
        <v>77</v>
      </c>
      <c r="K50" s="11">
        <v>118</v>
      </c>
      <c r="L50" s="11">
        <v>113</v>
      </c>
      <c r="M50" s="11">
        <v>144</v>
      </c>
    </row>
    <row r="51" spans="2:13" ht="12.75">
      <c r="B51" s="5" t="s">
        <v>38</v>
      </c>
      <c r="C51" s="1">
        <v>5214</v>
      </c>
      <c r="D51" s="11">
        <v>523</v>
      </c>
      <c r="E51" s="11">
        <v>688</v>
      </c>
      <c r="F51" s="11">
        <v>369</v>
      </c>
      <c r="G51" s="11">
        <v>390</v>
      </c>
      <c r="H51" s="11">
        <v>426</v>
      </c>
      <c r="I51" s="11">
        <v>706</v>
      </c>
      <c r="J51" s="11">
        <v>463</v>
      </c>
      <c r="K51" s="11">
        <v>470</v>
      </c>
      <c r="L51" s="11">
        <v>551</v>
      </c>
      <c r="M51" s="11">
        <v>628</v>
      </c>
    </row>
    <row r="52" spans="2:13" ht="12.75">
      <c r="B52" s="5" t="s">
        <v>39</v>
      </c>
      <c r="C52" s="1">
        <v>6541</v>
      </c>
      <c r="D52" s="11">
        <v>720</v>
      </c>
      <c r="E52" s="11">
        <v>648</v>
      </c>
      <c r="F52" s="11">
        <v>653</v>
      </c>
      <c r="G52" s="11">
        <v>679</v>
      </c>
      <c r="H52" s="11">
        <v>711</v>
      </c>
      <c r="I52" s="11">
        <v>733</v>
      </c>
      <c r="J52" s="11">
        <v>535</v>
      </c>
      <c r="K52" s="11">
        <v>665</v>
      </c>
      <c r="L52" s="11">
        <v>578</v>
      </c>
      <c r="M52" s="11">
        <v>619</v>
      </c>
    </row>
    <row r="53" spans="2:13" ht="12.75">
      <c r="B53" s="5"/>
      <c r="C53" s="5"/>
      <c r="D53" s="5"/>
      <c r="E53" s="3"/>
      <c r="F53" s="5"/>
      <c r="G53" s="5"/>
      <c r="H53" s="5"/>
      <c r="I53" s="5"/>
      <c r="J53" s="5"/>
      <c r="K53" s="5"/>
      <c r="L53" s="5"/>
      <c r="M53" s="5"/>
    </row>
    <row r="54" spans="2:13" ht="12.75">
      <c r="B54" s="3" t="s">
        <v>40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 t="s"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ht="12.75">
      <c r="B56" s="12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