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<sst xmlns="http://schemas.openxmlformats.org/spreadsheetml/2006/main" count="65" uniqueCount="55">
  <si>
    <t>RESIDENTS</t>
  </si>
  <si>
    <t>PCT. WHO</t>
  </si>
  <si>
    <t>PCT. OF</t>
  </si>
  <si>
    <t>WHO WORK</t>
  </si>
  <si>
    <t>WORK IN</t>
  </si>
  <si>
    <t>JURIS. JOBS</t>
  </si>
  <si>
    <t>COMMUTING</t>
  </si>
  <si>
    <t>NET</t>
  </si>
  <si>
    <t>IN OWN</t>
  </si>
  <si>
    <t>JURIS. OF</t>
  </si>
  <si>
    <t>HELD BY</t>
  </si>
  <si>
    <t>JURISDICTION</t>
  </si>
  <si>
    <t>INTO*</t>
  </si>
  <si>
    <t>OUT OF*</t>
  </si>
  <si>
    <t>(IN-OUT)</t>
  </si>
  <si>
    <t>RESIDENCE</t>
  </si>
  <si>
    <t>NON-RESIDENTS</t>
  </si>
  <si>
    <t>---------------------------------</t>
  </si>
  <si>
    <t>-------------------------</t>
  </si>
  <si>
    <t>------------------------</t>
  </si>
  <si>
    <t>--------------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</si>
  <si>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</si>
  <si>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</si>
  <si>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</si>
  <si>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</si>
  <si>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</si>
  <si>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</si>
  <si>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</si>
  <si>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</si>
  <si>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</si>
  <si>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</si>
  <si>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</si>
  <si>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</si>
  <si>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</si>
  <si>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</si>
  <si>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</si>
  <si>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</si>
  <si>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</si>
  <si>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</si>
  <si>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</si>
  <si>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</si>
  <si>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</si>
  <si>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</si>
  <si>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</si>
  <si>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</si>
  <si>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</si>
  <si>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</si>
  <si>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</si>
  <si>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</si>
  <si>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</si>
  <si>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</si>
  <si>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</si>
  <si>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4).</t>
  </si>
  <si>
    <t>Prepared by the Maryland Department of Planning from 1990 Census Journey-to-Work data.</t>
  </si>
  <si>
    <t xml:space="preserve">                                                          JOURNEY-TO-WORK COMMUTATION SUMMARY FOR MARYLAND'S JURISDICTIONS - 1990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</si>
</sst>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0" fontId="2" fillId="0" borderId="0" xfId="0" applyFont="1" applyAlignment="1" quotePrefix="1">
      <alignment horizontal="center"/>
    </xf>
    <xf numFmtId="3" fontId="2" fillId="0" borderId="0" xfId="0" applyNumberFormat="1" applyFont="1" applyAlignment="1" quotePrefix="1">
      <alignment/>
    </xf>
    <xf numFmtId="16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1.57421875" style="0" customWidth="1"/>
    <col min="3" max="4" width="12.7109375" style="0" customWidth="1"/>
    <col min="5" max="5" width="1.7109375" style="0" customWidth="1"/>
    <col min="6" max="6" width="9.140625" style="2" customWidth="1"/>
    <col min="7" max="7" width="1.7109375" style="0" customWidth="1"/>
    <col min="8" max="11" width="15.7109375" style="0" customWidth="1"/>
  </cols>
  <sheetData>
    <row r="1" ht="15.75">
      <c r="A1" s="1" t="s">
        <v>54</v>
      </c>
    </row>
    <row r="3" spans="1:11" ht="12.75">
      <c r="A3" s="3"/>
      <c r="B3" s="3"/>
      <c r="C3" s="3"/>
      <c r="D3" s="3"/>
      <c r="E3" s="3"/>
      <c r="F3" s="4"/>
      <c r="G3" s="3"/>
      <c r="H3" s="5" t="s">
        <v>0</v>
      </c>
      <c r="I3" s="5" t="s">
        <v>1</v>
      </c>
      <c r="J3" s="5" t="s">
        <v>2</v>
      </c>
      <c r="K3" s="5" t="s">
        <v>2</v>
      </c>
    </row>
    <row r="4" spans="1:11" ht="12.75">
      <c r="A4" s="3"/>
      <c r="B4" s="3"/>
      <c r="C4" s="3"/>
      <c r="D4" s="3"/>
      <c r="E4" s="3"/>
      <c r="F4" s="4"/>
      <c r="G4" s="3"/>
      <c r="H4" s="5" t="s">
        <v>3</v>
      </c>
      <c r="I4" s="5" t="s">
        <v>4</v>
      </c>
      <c r="J4" s="5" t="s">
        <v>5</v>
      </c>
      <c r="K4" s="5" t="s">
        <v>5</v>
      </c>
    </row>
    <row r="5" spans="1:11" ht="12.75">
      <c r="A5" s="3"/>
      <c r="B5" s="3"/>
      <c r="C5" s="5" t="s">
        <v>6</v>
      </c>
      <c r="D5" s="5" t="s">
        <v>6</v>
      </c>
      <c r="E5" s="5"/>
      <c r="F5" s="6" t="s">
        <v>7</v>
      </c>
      <c r="G5" s="3"/>
      <c r="H5" s="5" t="s">
        <v>8</v>
      </c>
      <c r="I5" s="5" t="s">
        <v>9</v>
      </c>
      <c r="J5" s="5" t="s">
        <v>10</v>
      </c>
      <c r="K5" s="5" t="s">
        <v>10</v>
      </c>
    </row>
    <row r="6" spans="1:11" ht="12.75">
      <c r="A6" s="3" t="s">
        <v>11</v>
      </c>
      <c r="B6" s="3"/>
      <c r="C6" s="5" t="s">
        <v>12</v>
      </c>
      <c r="D6" s="5" t="s">
        <v>13</v>
      </c>
      <c r="E6" s="5"/>
      <c r="F6" s="6" t="s">
        <v>14</v>
      </c>
      <c r="G6" s="3"/>
      <c r="H6" s="5" t="s">
        <v>11</v>
      </c>
      <c r="I6" s="5" t="s">
        <v>15</v>
      </c>
      <c r="J6" s="5" t="s">
        <v>0</v>
      </c>
      <c r="K6" s="5" t="s">
        <v>16</v>
      </c>
    </row>
    <row r="7" spans="1:11" ht="12.75">
      <c r="A7" s="7" t="s">
        <v>17</v>
      </c>
      <c r="C7" s="7" t="s">
        <v>18</v>
      </c>
      <c r="D7" s="7" t="s">
        <v>19</v>
      </c>
      <c r="F7" s="8" t="s">
        <v>20</v>
      </c>
      <c r="H7" s="9" t="s">
        <v>18</v>
      </c>
      <c r="I7" s="9" t="s">
        <v>18</v>
      </c>
      <c r="J7" s="9" t="s">
        <v>18</v>
      </c>
      <c r="K7" s="9" t="s">
        <v>18</v>
      </c>
    </row>
    <row r="8" spans="1:11" ht="12.75">
      <c r="A8" s="3" t="s">
        <v>21</v>
      </c>
      <c r="C8" s="10">
        <f>SUM(C10+C19+C25+C31+C37+C45)</f>
        <v>837828</v>
      </c>
      <c r="D8" s="10">
        <f>SUM(D10+D19+D25+D31+D37+D45)</f>
        <v>1118514</v>
      </c>
      <c r="E8" s="3"/>
      <c r="F8" s="10">
        <f>SUM(F10+F19+F25+F31+F37+F45)</f>
        <v>-280686</v>
      </c>
      <c r="H8" s="10">
        <f>SUM(H10+H19+H25+H31+H37+H45)</f>
        <v>1363948</v>
      </c>
      <c r="I8" s="11">
        <f>+H8/(H8+D8)</f>
        <v>0.5494335864959866</v>
      </c>
      <c r="J8" s="11">
        <f>+H8/(H8+C8)</f>
        <v>0.6194762773324807</v>
      </c>
      <c r="K8" s="11">
        <f>100%-J8</f>
        <v>0.3805237226675193</v>
      </c>
    </row>
    <row r="9" spans="1:11" ht="12.75">
      <c r="A9" s="7"/>
      <c r="C9" s="7"/>
      <c r="D9" s="7"/>
      <c r="F9" s="8"/>
      <c r="H9" s="9"/>
      <c r="I9" s="9"/>
      <c r="J9" s="9"/>
      <c r="K9" s="9"/>
    </row>
    <row r="10" spans="1:11" s="3" customFormat="1" ht="12.75">
      <c r="A10" s="3" t="s">
        <v>22</v>
      </c>
      <c r="C10" s="4">
        <v>476845</v>
      </c>
      <c r="D10" s="4">
        <v>526341</v>
      </c>
      <c r="F10" s="4">
        <f>+C10-D10</f>
        <v>-49496</v>
      </c>
      <c r="H10" s="4">
        <v>648194</v>
      </c>
      <c r="I10" s="11">
        <f>+H10/(H10+D10)</f>
        <v>0.5518728688374548</v>
      </c>
      <c r="J10" s="11">
        <f>+H10/(H10+C10)</f>
        <v>0.5761524711587777</v>
      </c>
      <c r="K10" s="11">
        <f>100%-J10</f>
        <v>0.42384752884122234</v>
      </c>
    </row>
    <row r="11" spans="3:8" ht="6" customHeight="1">
      <c r="C11" s="2"/>
      <c r="D11" s="2"/>
      <c r="H11" s="2"/>
    </row>
    <row r="12" spans="1:11" ht="12.75">
      <c r="A12" t="s">
        <v>23</v>
      </c>
      <c r="C12" s="2">
        <v>73119</v>
      </c>
      <c r="D12" s="2">
        <v>92324</v>
      </c>
      <c r="F12" s="12">
        <f aca="true" t="shared" si="0" ref="F12:F17">+C12-D12</f>
        <v>-19205</v>
      </c>
      <c r="H12" s="2">
        <v>142254</v>
      </c>
      <c r="I12" s="13">
        <f aca="true" t="shared" si="1" ref="I12:I50">+H12/(H12+D12)</f>
        <v>0.6064251549591181</v>
      </c>
      <c r="J12" s="13">
        <f aca="true" t="shared" si="2" ref="J12:J50">+H12/(H12+C12)</f>
        <v>0.6605006198548564</v>
      </c>
      <c r="K12" s="13">
        <f aca="true" t="shared" si="3" ref="K12:K50">100%-J12</f>
        <v>0.3394993801451436</v>
      </c>
    </row>
    <row r="13" spans="1:11" ht="12.75">
      <c r="A13" t="s">
        <v>24</v>
      </c>
      <c r="C13" s="2">
        <v>136840</v>
      </c>
      <c r="D13" s="2">
        <v>178333</v>
      </c>
      <c r="F13" s="12">
        <f t="shared" si="0"/>
        <v>-41493</v>
      </c>
      <c r="H13" s="2">
        <v>181837</v>
      </c>
      <c r="I13" s="13">
        <f t="shared" si="1"/>
        <v>0.5048643696032429</v>
      </c>
      <c r="J13" s="13">
        <f t="shared" si="2"/>
        <v>0.5705996981269436</v>
      </c>
      <c r="K13" s="13">
        <f t="shared" si="3"/>
        <v>0.42940030187305644</v>
      </c>
    </row>
    <row r="14" spans="1:11" ht="12.75">
      <c r="A14" t="s">
        <v>25</v>
      </c>
      <c r="C14" s="2">
        <v>10422</v>
      </c>
      <c r="D14" s="2">
        <v>35458</v>
      </c>
      <c r="F14" s="12">
        <f t="shared" si="0"/>
        <v>-25036</v>
      </c>
      <c r="H14" s="2">
        <v>29603</v>
      </c>
      <c r="I14" s="13">
        <f t="shared" si="1"/>
        <v>0.4550037656968076</v>
      </c>
      <c r="J14" s="13">
        <f t="shared" si="2"/>
        <v>0.7396127420362274</v>
      </c>
      <c r="K14" s="13">
        <f t="shared" si="3"/>
        <v>0.2603872579637726</v>
      </c>
    </row>
    <row r="15" spans="1:11" ht="12.75">
      <c r="A15" t="s">
        <v>26</v>
      </c>
      <c r="C15" s="2">
        <v>13785</v>
      </c>
      <c r="D15" s="2">
        <v>45380</v>
      </c>
      <c r="F15" s="12">
        <f t="shared" si="0"/>
        <v>-31595</v>
      </c>
      <c r="H15" s="2">
        <v>51824</v>
      </c>
      <c r="I15" s="13">
        <f t="shared" si="1"/>
        <v>0.5331467840829596</v>
      </c>
      <c r="J15" s="13">
        <f t="shared" si="2"/>
        <v>0.7898916307213949</v>
      </c>
      <c r="K15" s="13">
        <f t="shared" si="3"/>
        <v>0.2101083692786051</v>
      </c>
    </row>
    <row r="16" spans="1:11" ht="12.75">
      <c r="A16" t="s">
        <v>27</v>
      </c>
      <c r="C16" s="2">
        <v>49706</v>
      </c>
      <c r="D16" s="2">
        <v>70554</v>
      </c>
      <c r="F16" s="12">
        <f t="shared" si="0"/>
        <v>-20848</v>
      </c>
      <c r="H16" s="2">
        <v>39289</v>
      </c>
      <c r="I16" s="13">
        <f t="shared" si="1"/>
        <v>0.3576832388044755</v>
      </c>
      <c r="J16" s="13">
        <f t="shared" si="2"/>
        <v>0.4414742401258498</v>
      </c>
      <c r="K16" s="13">
        <f t="shared" si="3"/>
        <v>0.5585257598741502</v>
      </c>
    </row>
    <row r="17" spans="1:11" ht="12.75">
      <c r="A17" t="s">
        <v>28</v>
      </c>
      <c r="C17" s="2">
        <v>192973</v>
      </c>
      <c r="D17" s="2">
        <v>104292</v>
      </c>
      <c r="F17" s="12">
        <f t="shared" si="0"/>
        <v>88681</v>
      </c>
      <c r="H17" s="2">
        <v>203387</v>
      </c>
      <c r="I17" s="13">
        <f t="shared" si="1"/>
        <v>0.6610363398216973</v>
      </c>
      <c r="J17" s="13">
        <f t="shared" si="2"/>
        <v>0.5131370471288728</v>
      </c>
      <c r="K17" s="13">
        <f t="shared" si="3"/>
        <v>0.48686295287112724</v>
      </c>
    </row>
    <row r="18" spans="3:8" ht="9" customHeight="1">
      <c r="C18" s="2"/>
      <c r="D18" s="2"/>
      <c r="H18" s="2"/>
    </row>
    <row r="19" spans="1:11" s="3" customFormat="1" ht="12.75">
      <c r="A19" s="3" t="s">
        <v>29</v>
      </c>
      <c r="C19" s="4">
        <v>283022</v>
      </c>
      <c r="D19" s="4">
        <v>457447</v>
      </c>
      <c r="F19" s="4">
        <f>+C19-D19</f>
        <v>-174425</v>
      </c>
      <c r="H19" s="4">
        <v>468021</v>
      </c>
      <c r="I19" s="11">
        <f t="shared" si="1"/>
        <v>0.5057127853151054</v>
      </c>
      <c r="J19" s="11">
        <f t="shared" si="2"/>
        <v>0.6231613902266582</v>
      </c>
      <c r="K19" s="11">
        <f t="shared" si="3"/>
        <v>0.3768386097733418</v>
      </c>
    </row>
    <row r="20" spans="3:8" ht="6" customHeight="1">
      <c r="C20" s="2"/>
      <c r="D20" s="2"/>
      <c r="H20" s="2"/>
    </row>
    <row r="21" spans="1:11" ht="12.75">
      <c r="A21" t="s">
        <v>30</v>
      </c>
      <c r="C21" s="2">
        <v>15106</v>
      </c>
      <c r="D21" s="2">
        <v>32196</v>
      </c>
      <c r="F21" s="12">
        <f>+C21-D21</f>
        <v>-17090</v>
      </c>
      <c r="H21" s="12">
        <v>48654</v>
      </c>
      <c r="I21" s="13">
        <f t="shared" si="1"/>
        <v>0.6017810760667903</v>
      </c>
      <c r="J21" s="13">
        <f t="shared" si="2"/>
        <v>0.7630803011292346</v>
      </c>
      <c r="K21" s="13">
        <f t="shared" si="3"/>
        <v>0.23691969887076536</v>
      </c>
    </row>
    <row r="22" spans="1:11" ht="12.75">
      <c r="A22" t="s">
        <v>31</v>
      </c>
      <c r="C22" s="2">
        <v>140209</v>
      </c>
      <c r="D22" s="2">
        <v>177751</v>
      </c>
      <c r="F22" s="12">
        <f>+C22-D22</f>
        <v>-37542</v>
      </c>
      <c r="H22" s="2">
        <v>251949</v>
      </c>
      <c r="I22" s="13">
        <f t="shared" si="1"/>
        <v>0.5863369792878753</v>
      </c>
      <c r="J22" s="13">
        <f t="shared" si="2"/>
        <v>0.6424680868425482</v>
      </c>
      <c r="K22" s="13">
        <f t="shared" si="3"/>
        <v>0.3575319131574518</v>
      </c>
    </row>
    <row r="23" spans="1:11" ht="12.75">
      <c r="A23" t="s">
        <v>32</v>
      </c>
      <c r="C23" s="2">
        <v>127707</v>
      </c>
      <c r="D23" s="2">
        <v>247500</v>
      </c>
      <c r="F23" s="12">
        <f>+C23-D23</f>
        <v>-119793</v>
      </c>
      <c r="H23" s="2">
        <v>167418</v>
      </c>
      <c r="I23" s="13">
        <f t="shared" si="1"/>
        <v>0.4034965945078305</v>
      </c>
      <c r="J23" s="13">
        <f t="shared" si="2"/>
        <v>0.5672782719186785</v>
      </c>
      <c r="K23" s="13">
        <f t="shared" si="3"/>
        <v>0.4327217280813215</v>
      </c>
    </row>
    <row r="24" spans="3:8" ht="9" customHeight="1">
      <c r="C24" s="2"/>
      <c r="D24" s="2"/>
      <c r="H24" s="2"/>
    </row>
    <row r="25" spans="1:11" s="3" customFormat="1" ht="12.75">
      <c r="A25" s="3" t="s">
        <v>33</v>
      </c>
      <c r="C25" s="4">
        <v>15615</v>
      </c>
      <c r="D25" s="4">
        <v>57213</v>
      </c>
      <c r="F25" s="4">
        <f>+C25-D25</f>
        <v>-41598</v>
      </c>
      <c r="H25" s="4">
        <v>62506</v>
      </c>
      <c r="I25" s="11">
        <f t="shared" si="1"/>
        <v>0.5221059313893367</v>
      </c>
      <c r="J25" s="11">
        <f t="shared" si="2"/>
        <v>0.8001177660296207</v>
      </c>
      <c r="K25" s="11">
        <f t="shared" si="3"/>
        <v>0.1998822339703793</v>
      </c>
    </row>
    <row r="26" spans="3:8" ht="6" customHeight="1">
      <c r="C26" s="2"/>
      <c r="D26" s="2"/>
      <c r="H26" s="2"/>
    </row>
    <row r="27" spans="1:11" ht="12.75">
      <c r="A27" t="s">
        <v>34</v>
      </c>
      <c r="C27" s="2">
        <v>3467</v>
      </c>
      <c r="D27" s="2">
        <v>15262</v>
      </c>
      <c r="F27" s="12">
        <f>+C27-D27</f>
        <v>-11795</v>
      </c>
      <c r="H27" s="2">
        <v>11351</v>
      </c>
      <c r="I27" s="13">
        <f t="shared" si="1"/>
        <v>0.4265208732574306</v>
      </c>
      <c r="J27" s="13">
        <f t="shared" si="2"/>
        <v>0.7660278040221352</v>
      </c>
      <c r="K27" s="13">
        <f t="shared" si="3"/>
        <v>0.23397219597786478</v>
      </c>
    </row>
    <row r="28" spans="1:11" ht="12.75">
      <c r="A28" t="s">
        <v>35</v>
      </c>
      <c r="C28" s="2">
        <v>9020</v>
      </c>
      <c r="D28" s="2">
        <v>31264</v>
      </c>
      <c r="F28" s="12">
        <f>+C28-D28</f>
        <v>-22244</v>
      </c>
      <c r="H28" s="2">
        <v>22762</v>
      </c>
      <c r="I28" s="13">
        <f t="shared" si="1"/>
        <v>0.42131566282900823</v>
      </c>
      <c r="J28" s="13">
        <f t="shared" si="2"/>
        <v>0.716191554968221</v>
      </c>
      <c r="K28" s="13">
        <f t="shared" si="3"/>
        <v>0.28380844503177904</v>
      </c>
    </row>
    <row r="29" spans="1:11" ht="12.75">
      <c r="A29" t="s">
        <v>36</v>
      </c>
      <c r="C29" s="2">
        <v>3128</v>
      </c>
      <c r="D29" s="2">
        <v>10687</v>
      </c>
      <c r="F29" s="12">
        <f>+C29-D29</f>
        <v>-7559</v>
      </c>
      <c r="H29" s="2">
        <v>28393</v>
      </c>
      <c r="I29" s="13">
        <f t="shared" si="1"/>
        <v>0.7265353121801433</v>
      </c>
      <c r="J29" s="13">
        <f t="shared" si="2"/>
        <v>0.900764569651978</v>
      </c>
      <c r="K29" s="13">
        <f t="shared" si="3"/>
        <v>0.09923543034802196</v>
      </c>
    </row>
    <row r="30" spans="3:8" ht="9" customHeight="1">
      <c r="C30" s="2"/>
      <c r="D30" s="2"/>
      <c r="H30" s="2"/>
    </row>
    <row r="31" spans="1:11" ht="12.75">
      <c r="A31" s="3" t="s">
        <v>37</v>
      </c>
      <c r="C31" s="4">
        <v>23729</v>
      </c>
      <c r="D31" s="4">
        <v>19978</v>
      </c>
      <c r="E31" s="3"/>
      <c r="F31" s="4">
        <f>+C31-D31</f>
        <v>3751</v>
      </c>
      <c r="H31" s="4">
        <v>76722</v>
      </c>
      <c r="I31" s="11">
        <f t="shared" si="1"/>
        <v>0.7934022750775594</v>
      </c>
      <c r="J31" s="11">
        <f t="shared" si="2"/>
        <v>0.7637753730674657</v>
      </c>
      <c r="K31" s="11">
        <f t="shared" si="3"/>
        <v>0.23622462693253432</v>
      </c>
    </row>
    <row r="32" spans="3:8" ht="6" customHeight="1">
      <c r="C32" s="2"/>
      <c r="D32" s="2"/>
      <c r="H32" s="2"/>
    </row>
    <row r="33" spans="1:11" ht="12.75">
      <c r="A33" t="s">
        <v>38</v>
      </c>
      <c r="C33" s="2">
        <v>7470</v>
      </c>
      <c r="D33" s="2">
        <v>3997</v>
      </c>
      <c r="F33" s="12">
        <f>+C33-D33</f>
        <v>3473</v>
      </c>
      <c r="H33" s="2">
        <v>25055</v>
      </c>
      <c r="I33" s="13">
        <f t="shared" si="1"/>
        <v>0.8624191105603745</v>
      </c>
      <c r="J33" s="13">
        <f t="shared" si="2"/>
        <v>0.7703305149884704</v>
      </c>
      <c r="K33" s="13">
        <f t="shared" si="3"/>
        <v>0.22966948501152962</v>
      </c>
    </row>
    <row r="34" spans="1:11" ht="12.75">
      <c r="A34" t="s">
        <v>39</v>
      </c>
      <c r="C34" s="2">
        <v>2414</v>
      </c>
      <c r="D34" s="2">
        <v>2431</v>
      </c>
      <c r="F34" s="12">
        <f>+C34-D34</f>
        <v>-17</v>
      </c>
      <c r="H34" s="2">
        <v>9114</v>
      </c>
      <c r="I34" s="13">
        <f t="shared" si="1"/>
        <v>0.7894326548289303</v>
      </c>
      <c r="J34" s="13">
        <f t="shared" si="2"/>
        <v>0.7905968077723803</v>
      </c>
      <c r="K34" s="13">
        <f t="shared" si="3"/>
        <v>0.20940319222761972</v>
      </c>
    </row>
    <row r="35" spans="1:11" ht="12.75">
      <c r="A35" t="s">
        <v>40</v>
      </c>
      <c r="C35" s="2">
        <v>13845</v>
      </c>
      <c r="D35" s="2">
        <v>13550</v>
      </c>
      <c r="F35" s="12">
        <f>+C35-D35</f>
        <v>295</v>
      </c>
      <c r="H35" s="2">
        <v>42553</v>
      </c>
      <c r="I35" s="13">
        <f t="shared" si="1"/>
        <v>0.7584799386842058</v>
      </c>
      <c r="J35" s="13">
        <f t="shared" si="2"/>
        <v>0.754512571367779</v>
      </c>
      <c r="K35" s="13">
        <f t="shared" si="3"/>
        <v>0.24548742863222095</v>
      </c>
    </row>
    <row r="36" spans="3:10" ht="9" customHeight="1">
      <c r="C36" s="2"/>
      <c r="D36" s="2"/>
      <c r="H36" s="2"/>
      <c r="J36" s="3"/>
    </row>
    <row r="37" spans="1:11" ht="12.75">
      <c r="A37" s="3" t="s">
        <v>41</v>
      </c>
      <c r="C37" s="4">
        <v>19850</v>
      </c>
      <c r="D37" s="4">
        <v>39829</v>
      </c>
      <c r="E37" s="3"/>
      <c r="F37" s="4">
        <f>+C37-D37</f>
        <v>-19979</v>
      </c>
      <c r="H37" s="4">
        <v>49507</v>
      </c>
      <c r="I37" s="11">
        <f t="shared" si="1"/>
        <v>0.5541662935434764</v>
      </c>
      <c r="J37" s="11">
        <f t="shared" si="2"/>
        <v>0.7137996164770679</v>
      </c>
      <c r="K37" s="11">
        <f t="shared" si="3"/>
        <v>0.2862003835229321</v>
      </c>
    </row>
    <row r="38" spans="3:8" ht="6" customHeight="1">
      <c r="C38" s="2"/>
      <c r="D38" s="2"/>
      <c r="H38" s="2"/>
    </row>
    <row r="39" spans="1:11" ht="12.75">
      <c r="A39" t="s">
        <v>42</v>
      </c>
      <c r="C39" s="2">
        <v>2686</v>
      </c>
      <c r="D39" s="2">
        <v>6717</v>
      </c>
      <c r="F39" s="12">
        <f>+C39-D39</f>
        <v>-4031</v>
      </c>
      <c r="H39" s="2">
        <v>6318</v>
      </c>
      <c r="I39" s="13">
        <f t="shared" si="1"/>
        <v>0.4846950517836594</v>
      </c>
      <c r="J39" s="13">
        <f t="shared" si="2"/>
        <v>0.7016881386050644</v>
      </c>
      <c r="K39" s="13">
        <f t="shared" si="3"/>
        <v>0.2983118613949356</v>
      </c>
    </row>
    <row r="40" spans="1:11" ht="12.75">
      <c r="A40" t="s">
        <v>43</v>
      </c>
      <c r="C40" s="2">
        <v>5375</v>
      </c>
      <c r="D40" s="2">
        <v>17764</v>
      </c>
      <c r="F40" s="12">
        <f>+C40-D40</f>
        <v>-12389</v>
      </c>
      <c r="H40" s="2">
        <v>16936</v>
      </c>
      <c r="I40" s="13">
        <f t="shared" si="1"/>
        <v>0.4880691642651297</v>
      </c>
      <c r="J40" s="13">
        <f t="shared" si="2"/>
        <v>0.7590874456546098</v>
      </c>
      <c r="K40" s="13">
        <f t="shared" si="3"/>
        <v>0.24091255434539016</v>
      </c>
    </row>
    <row r="41" spans="1:11" ht="12.75">
      <c r="A41" t="s">
        <v>44</v>
      </c>
      <c r="C41" s="2">
        <v>2645</v>
      </c>
      <c r="D41" s="2">
        <v>2306</v>
      </c>
      <c r="F41" s="12">
        <f>+C41-D41</f>
        <v>339</v>
      </c>
      <c r="H41" s="2">
        <v>6410</v>
      </c>
      <c r="I41" s="13">
        <f t="shared" si="1"/>
        <v>0.7354290959155576</v>
      </c>
      <c r="J41" s="13">
        <f t="shared" si="2"/>
        <v>0.7078961899503037</v>
      </c>
      <c r="K41" s="13">
        <f t="shared" si="3"/>
        <v>0.2921038100496963</v>
      </c>
    </row>
    <row r="42" spans="1:11" ht="12.75">
      <c r="A42" t="s">
        <v>45</v>
      </c>
      <c r="C42" s="2">
        <v>3068</v>
      </c>
      <c r="D42" s="2">
        <v>9959</v>
      </c>
      <c r="F42" s="12">
        <f>+C42-D42</f>
        <v>-6891</v>
      </c>
      <c r="H42" s="2">
        <v>7319</v>
      </c>
      <c r="I42" s="13">
        <f t="shared" si="1"/>
        <v>0.4236022687811089</v>
      </c>
      <c r="J42" s="13">
        <f t="shared" si="2"/>
        <v>0.704630788485607</v>
      </c>
      <c r="K42" s="13">
        <f t="shared" si="3"/>
        <v>0.295369211514393</v>
      </c>
    </row>
    <row r="43" spans="1:11" ht="12.75">
      <c r="A43" t="s">
        <v>46</v>
      </c>
      <c r="C43" s="2">
        <v>6076</v>
      </c>
      <c r="D43" s="2">
        <v>3083</v>
      </c>
      <c r="F43" s="12">
        <f>+C43-D43</f>
        <v>2993</v>
      </c>
      <c r="H43" s="2">
        <v>12524</v>
      </c>
      <c r="I43" s="13">
        <f t="shared" si="1"/>
        <v>0.8024604344204523</v>
      </c>
      <c r="J43" s="13">
        <f t="shared" si="2"/>
        <v>0.6733333333333333</v>
      </c>
      <c r="K43" s="13">
        <f t="shared" si="3"/>
        <v>0.32666666666666666</v>
      </c>
    </row>
    <row r="44" spans="3:8" ht="9" customHeight="1">
      <c r="C44" s="2"/>
      <c r="D44" s="2"/>
      <c r="H44" s="2"/>
    </row>
    <row r="45" spans="1:11" ht="12.75">
      <c r="A45" s="3" t="s">
        <v>47</v>
      </c>
      <c r="C45" s="4">
        <v>18767</v>
      </c>
      <c r="D45" s="4">
        <v>17706</v>
      </c>
      <c r="E45" s="3"/>
      <c r="F45" s="4">
        <f>+C45-D45</f>
        <v>1061</v>
      </c>
      <c r="H45" s="4">
        <v>58998</v>
      </c>
      <c r="I45" s="11">
        <f t="shared" si="1"/>
        <v>0.7691645807259074</v>
      </c>
      <c r="J45" s="11">
        <f t="shared" si="2"/>
        <v>0.758670352986562</v>
      </c>
      <c r="K45" s="11">
        <f t="shared" si="3"/>
        <v>0.24132964701343795</v>
      </c>
    </row>
    <row r="46" spans="3:8" ht="6" customHeight="1">
      <c r="C46" s="2"/>
      <c r="D46" s="2"/>
      <c r="H46" s="2"/>
    </row>
    <row r="47" spans="1:11" ht="12.75">
      <c r="A47" t="s">
        <v>48</v>
      </c>
      <c r="C47" s="2">
        <v>2782</v>
      </c>
      <c r="D47" s="2">
        <v>3316</v>
      </c>
      <c r="F47" s="12">
        <f>+C47-D47</f>
        <v>-534</v>
      </c>
      <c r="H47" s="2">
        <v>10870</v>
      </c>
      <c r="I47" s="13">
        <f t="shared" si="1"/>
        <v>0.766248413929226</v>
      </c>
      <c r="J47" s="13">
        <f t="shared" si="2"/>
        <v>0.7962203340169939</v>
      </c>
      <c r="K47" s="13">
        <f t="shared" si="3"/>
        <v>0.20377966598300612</v>
      </c>
    </row>
    <row r="48" spans="1:11" ht="12.75">
      <c r="A48" t="s">
        <v>49</v>
      </c>
      <c r="C48" s="2">
        <v>1513</v>
      </c>
      <c r="D48" s="2">
        <v>3338</v>
      </c>
      <c r="F48" s="12">
        <f>+C48-D48</f>
        <v>-1825</v>
      </c>
      <c r="H48" s="2">
        <v>5538</v>
      </c>
      <c r="I48" s="13">
        <f t="shared" si="1"/>
        <v>0.6239296980621902</v>
      </c>
      <c r="J48" s="13">
        <f t="shared" si="2"/>
        <v>0.7854205077294001</v>
      </c>
      <c r="K48" s="13">
        <f t="shared" si="3"/>
        <v>0.21457949227059991</v>
      </c>
    </row>
    <row r="49" spans="1:11" ht="12.75">
      <c r="A49" t="s">
        <v>50</v>
      </c>
      <c r="C49" s="2">
        <v>8574</v>
      </c>
      <c r="D49" s="2">
        <v>6892</v>
      </c>
      <c r="F49" s="12">
        <f>+C49-D49</f>
        <v>1682</v>
      </c>
      <c r="H49" s="2">
        <v>29667</v>
      </c>
      <c r="I49" s="13">
        <f t="shared" si="1"/>
        <v>0.8114828086107388</v>
      </c>
      <c r="J49" s="13">
        <f t="shared" si="2"/>
        <v>0.7757903820506786</v>
      </c>
      <c r="K49" s="13">
        <f t="shared" si="3"/>
        <v>0.22420961794932137</v>
      </c>
    </row>
    <row r="50" spans="1:11" ht="12.75">
      <c r="A50" s="14" t="s">
        <v>51</v>
      </c>
      <c r="B50" s="14"/>
      <c r="C50" s="15">
        <v>5898</v>
      </c>
      <c r="D50" s="15">
        <v>4160</v>
      </c>
      <c r="E50" s="14"/>
      <c r="F50" s="16">
        <f>+C50-D50</f>
        <v>1738</v>
      </c>
      <c r="G50" s="14"/>
      <c r="H50" s="15">
        <v>12923</v>
      </c>
      <c r="I50" s="17">
        <f t="shared" si="1"/>
        <v>0.7564830533278698</v>
      </c>
      <c r="J50" s="17">
        <f t="shared" si="2"/>
        <v>0.6866266404548111</v>
      </c>
      <c r="K50" s="17">
        <f t="shared" si="3"/>
        <v>0.31337335954518886</v>
      </c>
    </row>
    <row r="51" ht="9" customHeight="1"/>
    <row r="52" ht="12.75">
      <c r="A52" t="s">
        <v>52</v>
      </c>
    </row>
    <row r="53" ht="12.75">
      <c r="A53" t="s">
        <v>53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2003-03-05T21:06:07Z</cp:lastPrinted>
  <dcterms:created xsi:type="dcterms:W3CDTF">2003-03-05T21:05:25Z</dcterms:created>
  <dcterms:modified xsi:type="dcterms:W3CDTF">2003-03-06T12:55:33Z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