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C:\Users\lgiddi\Downloads\Sustainability_Finished_PDF\"/>
    </mc:Choice>
  </mc:AlternateContent>
  <xr:revisionPtr revIDLastSave="0" documentId="8_{B718461C-9FAE-4816-A177-0491F4009346}" xr6:coauthVersionLast="47" xr6:coauthVersionMax="47" xr10:uidLastSave="{00000000-0000-0000-0000-000000000000}"/>
  <bookViews>
    <workbookView xWindow="28680" yWindow="-120" windowWidth="29040" windowHeight="15720" xr2:uid="{427BBA21-EF47-48C1-9D8C-2518CA005B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9" i="1" l="1"/>
  <c r="J49" i="1"/>
  <c r="K49" i="1" s="1"/>
  <c r="I49" i="1"/>
  <c r="G49" i="1"/>
  <c r="E49" i="1"/>
  <c r="C49" i="1"/>
  <c r="M48" i="1"/>
  <c r="I48" i="1"/>
  <c r="J48" i="1" s="1"/>
  <c r="K48" i="1" s="1"/>
  <c r="G48" i="1"/>
  <c r="E48" i="1"/>
  <c r="C48" i="1"/>
  <c r="M47" i="1"/>
  <c r="L47" i="1"/>
  <c r="I47" i="1"/>
  <c r="G47" i="1"/>
  <c r="E47" i="1"/>
  <c r="M46" i="1"/>
  <c r="L46" i="1"/>
  <c r="I46" i="1"/>
  <c r="G46" i="1"/>
  <c r="E46" i="1"/>
  <c r="M44" i="1"/>
  <c r="J44" i="1"/>
  <c r="K44" i="1" s="1"/>
  <c r="I44" i="1"/>
  <c r="G44" i="1"/>
  <c r="E44" i="1"/>
  <c r="C44" i="1"/>
  <c r="M42" i="1"/>
  <c r="I42" i="1"/>
  <c r="J42" i="1" s="1"/>
  <c r="K42" i="1" s="1"/>
  <c r="G42" i="1"/>
  <c r="E42" i="1"/>
  <c r="C42" i="1"/>
  <c r="M41" i="1"/>
  <c r="I41" i="1"/>
  <c r="J41" i="1" s="1"/>
  <c r="K41" i="1" s="1"/>
  <c r="G41" i="1"/>
  <c r="E41" i="1"/>
  <c r="C41" i="1"/>
  <c r="M40" i="1"/>
  <c r="I40" i="1"/>
  <c r="J40" i="1" s="1"/>
  <c r="K40" i="1" s="1"/>
  <c r="G40" i="1"/>
  <c r="E40" i="1"/>
  <c r="C40" i="1"/>
  <c r="M39" i="1"/>
  <c r="J39" i="1"/>
  <c r="K39" i="1" s="1"/>
  <c r="I39" i="1"/>
  <c r="G39" i="1"/>
  <c r="E39" i="1"/>
  <c r="C39" i="1"/>
  <c r="M38" i="1"/>
  <c r="I38" i="1"/>
  <c r="J38" i="1" s="1"/>
  <c r="K38" i="1" s="1"/>
  <c r="G38" i="1"/>
  <c r="E38" i="1"/>
  <c r="C38" i="1"/>
  <c r="M36" i="1"/>
  <c r="J36" i="1"/>
  <c r="K36" i="1" s="1"/>
  <c r="I36" i="1"/>
  <c r="G36" i="1"/>
  <c r="E36" i="1"/>
  <c r="C36" i="1"/>
  <c r="M34" i="1"/>
  <c r="I34" i="1"/>
  <c r="J34" i="1" s="1"/>
  <c r="K34" i="1" s="1"/>
  <c r="G34" i="1"/>
  <c r="E34" i="1"/>
  <c r="C34" i="1"/>
  <c r="M33" i="1"/>
  <c r="J33" i="1"/>
  <c r="K33" i="1" s="1"/>
  <c r="I33" i="1"/>
  <c r="G33" i="1"/>
  <c r="E33" i="1"/>
  <c r="C33" i="1"/>
  <c r="M32" i="1"/>
  <c r="I32" i="1"/>
  <c r="J32" i="1" s="1"/>
  <c r="K32" i="1" s="1"/>
  <c r="G32" i="1"/>
  <c r="E32" i="1"/>
  <c r="C32" i="1"/>
  <c r="M30" i="1"/>
  <c r="I30" i="1"/>
  <c r="J30" i="1" s="1"/>
  <c r="K30" i="1" s="1"/>
  <c r="G30" i="1"/>
  <c r="E30" i="1"/>
  <c r="C30" i="1"/>
  <c r="M28" i="1"/>
  <c r="I28" i="1"/>
  <c r="J28" i="1" s="1"/>
  <c r="K28" i="1" s="1"/>
  <c r="G28" i="1"/>
  <c r="E28" i="1"/>
  <c r="C28" i="1"/>
  <c r="M27" i="1"/>
  <c r="J27" i="1"/>
  <c r="K27" i="1" s="1"/>
  <c r="I27" i="1"/>
  <c r="G27" i="1"/>
  <c r="E27" i="1"/>
  <c r="C27" i="1"/>
  <c r="M26" i="1"/>
  <c r="I26" i="1"/>
  <c r="J26" i="1" s="1"/>
  <c r="K26" i="1" s="1"/>
  <c r="G26" i="1"/>
  <c r="E26" i="1"/>
  <c r="C26" i="1"/>
  <c r="M24" i="1"/>
  <c r="J24" i="1"/>
  <c r="K24" i="1" s="1"/>
  <c r="I24" i="1"/>
  <c r="G24" i="1"/>
  <c r="E24" i="1"/>
  <c r="C24" i="1"/>
  <c r="M22" i="1"/>
  <c r="I22" i="1"/>
  <c r="J22" i="1" s="1"/>
  <c r="K22" i="1" s="1"/>
  <c r="G22" i="1"/>
  <c r="E22" i="1"/>
  <c r="C22" i="1"/>
  <c r="M21" i="1"/>
  <c r="J21" i="1"/>
  <c r="K21" i="1" s="1"/>
  <c r="I21" i="1"/>
  <c r="G21" i="1"/>
  <c r="E21" i="1"/>
  <c r="C21" i="1"/>
  <c r="M20" i="1"/>
  <c r="I20" i="1"/>
  <c r="J20" i="1" s="1"/>
  <c r="K20" i="1" s="1"/>
  <c r="G20" i="1"/>
  <c r="E20" i="1"/>
  <c r="C20" i="1"/>
  <c r="M18" i="1"/>
  <c r="I18" i="1"/>
  <c r="J18" i="1" s="1"/>
  <c r="K18" i="1" s="1"/>
  <c r="G18" i="1"/>
  <c r="E18" i="1"/>
  <c r="C18" i="1"/>
  <c r="M16" i="1"/>
  <c r="I16" i="1"/>
  <c r="J16" i="1" s="1"/>
  <c r="K16" i="1" s="1"/>
  <c r="G16" i="1"/>
  <c r="E16" i="1"/>
  <c r="C16" i="1"/>
  <c r="M15" i="1"/>
  <c r="J15" i="1"/>
  <c r="K15" i="1" s="1"/>
  <c r="I15" i="1"/>
  <c r="G15" i="1"/>
  <c r="E15" i="1"/>
  <c r="C15" i="1"/>
  <c r="M14" i="1"/>
  <c r="I14" i="1"/>
  <c r="J14" i="1" s="1"/>
  <c r="K14" i="1" s="1"/>
  <c r="G14" i="1"/>
  <c r="E14" i="1"/>
  <c r="C14" i="1"/>
  <c r="M13" i="1"/>
  <c r="J13" i="1"/>
  <c r="K13" i="1" s="1"/>
  <c r="I13" i="1"/>
  <c r="G13" i="1"/>
  <c r="E13" i="1"/>
  <c r="C13" i="1"/>
  <c r="M12" i="1"/>
  <c r="I12" i="1"/>
  <c r="J12" i="1" s="1"/>
  <c r="K12" i="1" s="1"/>
  <c r="G12" i="1"/>
  <c r="E12" i="1"/>
  <c r="C12" i="1"/>
  <c r="M10" i="1"/>
  <c r="J10" i="1"/>
  <c r="K10" i="1" s="1"/>
  <c r="I10" i="1"/>
  <c r="G10" i="1"/>
  <c r="E10" i="1"/>
  <c r="C10" i="1"/>
  <c r="M8" i="1"/>
  <c r="I8" i="1"/>
  <c r="J8" i="1" s="1"/>
  <c r="K8" i="1" s="1"/>
  <c r="G8" i="1"/>
  <c r="E8" i="1"/>
  <c r="C8" i="1"/>
</calcChain>
</file>

<file path=xl/sharedStrings.xml><?xml version="1.0" encoding="utf-8"?>
<sst xmlns="http://schemas.openxmlformats.org/spreadsheetml/2006/main" count="65" uniqueCount="50">
  <si>
    <t>Table 4: Value of Agricultural Products Sold Directly to Individuals for Human Consumption in Maryland, 2022</t>
  </si>
  <si>
    <t>Value of Agricultural Products Sold Directly to Individuals for Human Consumption</t>
  </si>
  <si>
    <t>Total Farm Sales</t>
  </si>
  <si>
    <t>Retail Sales for Human Consumption</t>
  </si>
  <si>
    <t>Farms with Retail Sales to Individuals</t>
  </si>
  <si>
    <t>Average Retail Sales by Farm to Individuals</t>
  </si>
  <si>
    <t>All Sales in $1,000's</t>
  </si>
  <si>
    <t>Total Farms</t>
  </si>
  <si>
    <t>Overall Average Sales per Farm</t>
  </si>
  <si>
    <t>Value</t>
  </si>
  <si>
    <t>Percentage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</si>
  <si>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</si>
  <si>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</si>
  <si>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</si>
  <si>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</si>
  <si>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</si>
  <si>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</si>
  <si>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</si>
  <si>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/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</si>
  <si>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</si>
  <si>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</si>
  <si>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</si>
  <si>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</si>
  <si>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</si>
  <si>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</si>
  <si>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</si>
  <si>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</si>
  <si>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</si>
  <si>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</si>
  <si>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</si>
  <si>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</si>
  <si>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</si>
  <si>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</si>
  <si>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</si>
  <si>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</si>
  <si>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</si>
  <si>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</si>
  <si>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</si>
  <si>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</si>
  <si>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 xml:space="preserve">            (D)</t>
  </si>
  <si>
    <t>(D)</t>
  </si>
  <si>
    <t>Somerset</t>
  </si>
  <si>
    <t xml:space="preserve">           (D)</t>
  </si>
  <si>
    <t>Wicomico</t>
  </si>
  <si>
    <t>Worcester</t>
  </si>
  <si>
    <t xml:space="preserve">Prepared by the Maryland Department of Planning, May 2024. </t>
  </si>
  <si>
    <t>Extracted from the 2022 Census of Agriculture.</t>
  </si>
  <si>
    <t xml:space="preserve">Value of agricultural products sold directly to                                                                                   </t>
  </si>
  <si>
    <t xml:space="preserve">   individuals for human                                                                                                       </t>
  </si>
  <si>
    <t xml:space="preserve">  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</si>
</sst>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_(* #,##0_);_(* \(#,##0\);_(* &quot;-&quot;??_);_(@_)"/>
    <numFmt numFmtId="168" formatCode="&quot;$&quot;#,##0.0"/>
  </numFmts>
  <fonts count="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7" xfId="0" applyFont="1" applyBorder="1"/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/>
    <xf numFmtId="0" fontId="0" fillId="0" borderId="7" xfId="0" applyBorder="1"/>
    <xf numFmtId="0" fontId="0" fillId="2" borderId="25" xfId="0" applyFill="1" applyBorder="1"/>
    <xf numFmtId="0" fontId="0" fillId="2" borderId="0" xfId="0" applyFill="1"/>
    <xf numFmtId="0" fontId="0" fillId="0" borderId="25" xfId="0" applyBorder="1"/>
    <xf numFmtId="0" fontId="0" fillId="0" borderId="20" xfId="0" applyBorder="1"/>
    <xf numFmtId="0" fontId="0" fillId="2" borderId="7" xfId="0" applyFill="1" applyBorder="1"/>
    <xf numFmtId="0" fontId="0" fillId="2" borderId="10" xfId="0" applyFill="1" applyBorder="1"/>
    <xf numFmtId="0" fontId="0" fillId="2" borderId="26" xfId="0" applyFill="1" applyBorder="1"/>
    <xf numFmtId="164" fontId="4" fillId="2" borderId="18" xfId="2" applyNumberFormat="1" applyFont="1" applyFill="1" applyBorder="1" applyAlignment="1">
      <alignment horizontal="right"/>
    </xf>
    <xf numFmtId="165" fontId="0" fillId="2" borderId="0" xfId="3" applyNumberFormat="1" applyFont="1" applyFill="1" applyBorder="1"/>
    <xf numFmtId="164" fontId="2" fillId="0" borderId="25" xfId="2" applyNumberFormat="1" applyFont="1" applyBorder="1"/>
    <xf numFmtId="165" fontId="2" fillId="0" borderId="20" xfId="3" applyNumberFormat="1" applyFont="1" applyBorder="1"/>
    <xf numFmtId="166" fontId="4" fillId="2" borderId="18" xfId="0" applyNumberFormat="1" applyFont="1" applyFill="1" applyBorder="1" applyAlignment="1">
      <alignment horizontal="right"/>
    </xf>
    <xf numFmtId="165" fontId="2" fillId="2" borderId="0" xfId="3" applyNumberFormat="1" applyFont="1" applyFill="1" applyBorder="1"/>
    <xf numFmtId="16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166" fontId="4" fillId="2" borderId="7" xfId="0" applyNumberFormat="1" applyFont="1" applyFill="1" applyBorder="1" applyAlignment="1">
      <alignment horizontal="right"/>
    </xf>
    <xf numFmtId="167" fontId="2" fillId="2" borderId="19" xfId="1" applyNumberFormat="1" applyFont="1" applyFill="1" applyBorder="1"/>
    <xf numFmtId="167" fontId="2" fillId="2" borderId="7" xfId="1" applyNumberFormat="1" applyFont="1" applyFill="1" applyBorder="1"/>
    <xf numFmtId="166" fontId="2" fillId="2" borderId="20" xfId="3" applyNumberFormat="1" applyFont="1" applyFill="1" applyBorder="1"/>
    <xf numFmtId="166" fontId="2" fillId="2" borderId="7" xfId="3" applyNumberFormat="1" applyFont="1" applyFill="1" applyBorder="1"/>
    <xf numFmtId="164" fontId="0" fillId="2" borderId="18" xfId="2" applyNumberFormat="1" applyFont="1" applyFill="1" applyBorder="1" applyAlignment="1">
      <alignment horizontal="right"/>
    </xf>
    <xf numFmtId="166" fontId="0" fillId="2" borderId="18" xfId="0" applyNumberFormat="1" applyFill="1" applyBorder="1" applyAlignment="1">
      <alignment horizontal="right"/>
    </xf>
    <xf numFmtId="164" fontId="0" fillId="0" borderId="25" xfId="2" applyNumberFormat="1" applyFont="1" applyBorder="1"/>
    <xf numFmtId="166" fontId="0" fillId="2" borderId="0" xfId="0" applyNumberFormat="1" applyFill="1" applyAlignment="1">
      <alignment horizontal="right"/>
    </xf>
    <xf numFmtId="166" fontId="0" fillId="2" borderId="7" xfId="0" applyNumberFormat="1" applyFill="1" applyBorder="1" applyAlignment="1">
      <alignment horizontal="right"/>
    </xf>
    <xf numFmtId="167" fontId="0" fillId="2" borderId="19" xfId="1" applyNumberFormat="1" applyFont="1" applyFill="1" applyBorder="1"/>
    <xf numFmtId="167" fontId="0" fillId="2" borderId="7" xfId="1" applyNumberFormat="1" applyFont="1" applyFill="1" applyBorder="1"/>
    <xf numFmtId="166" fontId="0" fillId="2" borderId="20" xfId="3" applyNumberFormat="1" applyFont="1" applyFill="1" applyBorder="1"/>
    <xf numFmtId="166" fontId="0" fillId="2" borderId="7" xfId="3" applyNumberFormat="1" applyFont="1" applyFill="1" applyBorder="1"/>
    <xf numFmtId="165" fontId="1" fillId="0" borderId="20" xfId="3" applyNumberFormat="1" applyFont="1" applyBorder="1"/>
    <xf numFmtId="164" fontId="5" fillId="2" borderId="0" xfId="0" applyNumberFormat="1" applyFont="1" applyFill="1" applyAlignment="1">
      <alignment horizontal="right"/>
    </xf>
    <xf numFmtId="165" fontId="1" fillId="2" borderId="0" xfId="3" applyNumberFormat="1" applyFont="1" applyFill="1" applyBorder="1"/>
    <xf numFmtId="164" fontId="1" fillId="0" borderId="25" xfId="2" applyNumberFormat="1" applyFont="1" applyBorder="1"/>
    <xf numFmtId="168" fontId="0" fillId="2" borderId="18" xfId="0" applyNumberFormat="1" applyFill="1" applyBorder="1" applyAlignment="1">
      <alignment horizontal="right"/>
    </xf>
    <xf numFmtId="164" fontId="0" fillId="2" borderId="0" xfId="3" applyNumberFormat="1" applyFont="1" applyFill="1" applyBorder="1" applyAlignment="1">
      <alignment horizontal="right"/>
    </xf>
    <xf numFmtId="0" fontId="0" fillId="0" borderId="27" xfId="0" applyBorder="1"/>
    <xf numFmtId="164" fontId="0" fillId="2" borderId="28" xfId="2" applyNumberFormat="1" applyFont="1" applyFill="1" applyBorder="1" applyAlignment="1">
      <alignment horizontal="right"/>
    </xf>
    <xf numFmtId="165" fontId="0" fillId="2" borderId="29" xfId="3" applyNumberFormat="1" applyFont="1" applyFill="1" applyBorder="1"/>
    <xf numFmtId="164" fontId="0" fillId="0" borderId="30" xfId="2" applyNumberFormat="1" applyFont="1" applyBorder="1"/>
    <xf numFmtId="165" fontId="0" fillId="0" borderId="31" xfId="3" applyNumberFormat="1" applyFont="1" applyBorder="1"/>
    <xf numFmtId="166" fontId="0" fillId="2" borderId="28" xfId="0" applyNumberFormat="1" applyFill="1" applyBorder="1" applyAlignment="1">
      <alignment horizontal="right"/>
    </xf>
    <xf numFmtId="165" fontId="1" fillId="0" borderId="31" xfId="3" applyNumberFormat="1" applyFont="1" applyBorder="1"/>
    <xf numFmtId="164" fontId="0" fillId="2" borderId="29" xfId="0" applyNumberFormat="1" applyFill="1" applyBorder="1" applyAlignment="1">
      <alignment horizontal="right"/>
    </xf>
    <xf numFmtId="166" fontId="0" fillId="2" borderId="29" xfId="0" applyNumberFormat="1" applyFill="1" applyBorder="1" applyAlignment="1">
      <alignment horizontal="right"/>
    </xf>
    <xf numFmtId="166" fontId="0" fillId="2" borderId="27" xfId="0" applyNumberFormat="1" applyFill="1" applyBorder="1" applyAlignment="1">
      <alignment horizontal="right"/>
    </xf>
    <xf numFmtId="167" fontId="0" fillId="2" borderId="32" xfId="1" applyNumberFormat="1" applyFont="1" applyFill="1" applyBorder="1"/>
    <xf numFmtId="167" fontId="0" fillId="2" borderId="27" xfId="1" applyNumberFormat="1" applyFont="1" applyFill="1" applyBorder="1"/>
    <xf numFmtId="166" fontId="0" fillId="2" borderId="31" xfId="3" applyNumberFormat="1" applyFont="1" applyFill="1" applyBorder="1"/>
    <xf numFmtId="166" fontId="0" fillId="2" borderId="27" xfId="3" applyNumberFormat="1" applyFont="1" applyFill="1" applyBorder="1"/>
    <xf numFmtId="0" fontId="6" fillId="0" borderId="0" xfId="0" applyFont="1"/>
    <xf numFmtId="0" fontId="0" fillId="0" borderId="1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75A2-7453-470F-868C-B2F9E96A3CA9}">
  <dimension ref="A1:Y67"/>
  <sheetViews>
    <sheetView tabSelected="1" zoomScale="85" zoomScaleNormal="85" workbookViewId="0">
      <selection activeCell="E12" sqref="E12"/>
    </sheetView>
  </sheetViews>
  <sheetFormatPr defaultColWidth="8.7109375" defaultRowHeight="14.45"/>
  <cols>
    <col min="1" max="1" width="41.140625" customWidth="1"/>
    <col min="2" max="19" width="12" customWidth="1"/>
    <col min="223" max="223" width="31.42578125" customWidth="1"/>
    <col min="224" max="224" width="9.28515625" bestFit="1" customWidth="1"/>
    <col min="228" max="228" width="8" customWidth="1"/>
    <col min="229" max="229" width="6.42578125" customWidth="1"/>
    <col min="232" max="233" width="7.7109375" customWidth="1"/>
    <col min="479" max="479" width="31.42578125" customWidth="1"/>
    <col min="480" max="480" width="9.28515625" bestFit="1" customWidth="1"/>
    <col min="484" max="484" width="8" customWidth="1"/>
    <col min="485" max="485" width="6.42578125" customWidth="1"/>
    <col min="488" max="489" width="7.7109375" customWidth="1"/>
    <col min="735" max="735" width="31.42578125" customWidth="1"/>
    <col min="736" max="736" width="9.28515625" bestFit="1" customWidth="1"/>
    <col min="740" max="740" width="8" customWidth="1"/>
    <col min="741" max="741" width="6.42578125" customWidth="1"/>
    <col min="744" max="745" width="7.7109375" customWidth="1"/>
    <col min="991" max="991" width="31.42578125" customWidth="1"/>
    <col min="992" max="992" width="9.28515625" bestFit="1" customWidth="1"/>
    <col min="996" max="996" width="8" customWidth="1"/>
    <col min="997" max="997" width="6.42578125" customWidth="1"/>
    <col min="1000" max="1001" width="7.7109375" customWidth="1"/>
    <col min="1247" max="1247" width="31.42578125" customWidth="1"/>
    <col min="1248" max="1248" width="9.28515625" bestFit="1" customWidth="1"/>
    <col min="1252" max="1252" width="8" customWidth="1"/>
    <col min="1253" max="1253" width="6.42578125" customWidth="1"/>
    <col min="1256" max="1257" width="7.7109375" customWidth="1"/>
    <col min="1503" max="1503" width="31.42578125" customWidth="1"/>
    <col min="1504" max="1504" width="9.28515625" bestFit="1" customWidth="1"/>
    <col min="1508" max="1508" width="8" customWidth="1"/>
    <col min="1509" max="1509" width="6.42578125" customWidth="1"/>
    <col min="1512" max="1513" width="7.7109375" customWidth="1"/>
    <col min="1759" max="1759" width="31.42578125" customWidth="1"/>
    <col min="1760" max="1760" width="9.28515625" bestFit="1" customWidth="1"/>
    <col min="1764" max="1764" width="8" customWidth="1"/>
    <col min="1765" max="1765" width="6.42578125" customWidth="1"/>
    <col min="1768" max="1769" width="7.7109375" customWidth="1"/>
    <col min="2015" max="2015" width="31.42578125" customWidth="1"/>
    <col min="2016" max="2016" width="9.28515625" bestFit="1" customWidth="1"/>
    <col min="2020" max="2020" width="8" customWidth="1"/>
    <col min="2021" max="2021" width="6.42578125" customWidth="1"/>
    <col min="2024" max="2025" width="7.7109375" customWidth="1"/>
    <col min="2271" max="2271" width="31.42578125" customWidth="1"/>
    <col min="2272" max="2272" width="9.28515625" bestFit="1" customWidth="1"/>
    <col min="2276" max="2276" width="8" customWidth="1"/>
    <col min="2277" max="2277" width="6.42578125" customWidth="1"/>
    <col min="2280" max="2281" width="7.7109375" customWidth="1"/>
    <col min="2527" max="2527" width="31.42578125" customWidth="1"/>
    <col min="2528" max="2528" width="9.28515625" bestFit="1" customWidth="1"/>
    <col min="2532" max="2532" width="8" customWidth="1"/>
    <col min="2533" max="2533" width="6.42578125" customWidth="1"/>
    <col min="2536" max="2537" width="7.7109375" customWidth="1"/>
    <col min="2783" max="2783" width="31.42578125" customWidth="1"/>
    <col min="2784" max="2784" width="9.28515625" bestFit="1" customWidth="1"/>
    <col min="2788" max="2788" width="8" customWidth="1"/>
    <col min="2789" max="2789" width="6.42578125" customWidth="1"/>
    <col min="2792" max="2793" width="7.7109375" customWidth="1"/>
    <col min="3039" max="3039" width="31.42578125" customWidth="1"/>
    <col min="3040" max="3040" width="9.28515625" bestFit="1" customWidth="1"/>
    <col min="3044" max="3044" width="8" customWidth="1"/>
    <col min="3045" max="3045" width="6.42578125" customWidth="1"/>
    <col min="3048" max="3049" width="7.7109375" customWidth="1"/>
    <col min="3295" max="3295" width="31.42578125" customWidth="1"/>
    <col min="3296" max="3296" width="9.28515625" bestFit="1" customWidth="1"/>
    <col min="3300" max="3300" width="8" customWidth="1"/>
    <col min="3301" max="3301" width="6.42578125" customWidth="1"/>
    <col min="3304" max="3305" width="7.7109375" customWidth="1"/>
    <col min="3551" max="3551" width="31.42578125" customWidth="1"/>
    <col min="3552" max="3552" width="9.28515625" bestFit="1" customWidth="1"/>
    <col min="3556" max="3556" width="8" customWidth="1"/>
    <col min="3557" max="3557" width="6.42578125" customWidth="1"/>
    <col min="3560" max="3561" width="7.7109375" customWidth="1"/>
    <col min="3807" max="3807" width="31.42578125" customWidth="1"/>
    <col min="3808" max="3808" width="9.28515625" bestFit="1" customWidth="1"/>
    <col min="3812" max="3812" width="8" customWidth="1"/>
    <col min="3813" max="3813" width="6.42578125" customWidth="1"/>
    <col min="3816" max="3817" width="7.7109375" customWidth="1"/>
    <col min="4063" max="4063" width="31.42578125" customWidth="1"/>
    <col min="4064" max="4064" width="9.28515625" bestFit="1" customWidth="1"/>
    <col min="4068" max="4068" width="8" customWidth="1"/>
    <col min="4069" max="4069" width="6.42578125" customWidth="1"/>
    <col min="4072" max="4073" width="7.7109375" customWidth="1"/>
    <col min="4319" max="4319" width="31.42578125" customWidth="1"/>
    <col min="4320" max="4320" width="9.28515625" bestFit="1" customWidth="1"/>
    <col min="4324" max="4324" width="8" customWidth="1"/>
    <col min="4325" max="4325" width="6.42578125" customWidth="1"/>
    <col min="4328" max="4329" width="7.7109375" customWidth="1"/>
    <col min="4575" max="4575" width="31.42578125" customWidth="1"/>
    <col min="4576" max="4576" width="9.28515625" bestFit="1" customWidth="1"/>
    <col min="4580" max="4580" width="8" customWidth="1"/>
    <col min="4581" max="4581" width="6.42578125" customWidth="1"/>
    <col min="4584" max="4585" width="7.7109375" customWidth="1"/>
    <col min="4831" max="4831" width="31.42578125" customWidth="1"/>
    <col min="4832" max="4832" width="9.28515625" bestFit="1" customWidth="1"/>
    <col min="4836" max="4836" width="8" customWidth="1"/>
    <col min="4837" max="4837" width="6.42578125" customWidth="1"/>
    <col min="4840" max="4841" width="7.7109375" customWidth="1"/>
    <col min="5087" max="5087" width="31.42578125" customWidth="1"/>
    <col min="5088" max="5088" width="9.28515625" bestFit="1" customWidth="1"/>
    <col min="5092" max="5092" width="8" customWidth="1"/>
    <col min="5093" max="5093" width="6.42578125" customWidth="1"/>
    <col min="5096" max="5097" width="7.7109375" customWidth="1"/>
    <col min="5343" max="5343" width="31.42578125" customWidth="1"/>
    <col min="5344" max="5344" width="9.28515625" bestFit="1" customWidth="1"/>
    <col min="5348" max="5348" width="8" customWidth="1"/>
    <col min="5349" max="5349" width="6.42578125" customWidth="1"/>
    <col min="5352" max="5353" width="7.7109375" customWidth="1"/>
    <col min="5599" max="5599" width="31.42578125" customWidth="1"/>
    <col min="5600" max="5600" width="9.28515625" bestFit="1" customWidth="1"/>
    <col min="5604" max="5604" width="8" customWidth="1"/>
    <col min="5605" max="5605" width="6.42578125" customWidth="1"/>
    <col min="5608" max="5609" width="7.7109375" customWidth="1"/>
    <col min="5855" max="5855" width="31.42578125" customWidth="1"/>
    <col min="5856" max="5856" width="9.28515625" bestFit="1" customWidth="1"/>
    <col min="5860" max="5860" width="8" customWidth="1"/>
    <col min="5861" max="5861" width="6.42578125" customWidth="1"/>
    <col min="5864" max="5865" width="7.7109375" customWidth="1"/>
    <col min="6111" max="6111" width="31.42578125" customWidth="1"/>
    <col min="6112" max="6112" width="9.28515625" bestFit="1" customWidth="1"/>
    <col min="6116" max="6116" width="8" customWidth="1"/>
    <col min="6117" max="6117" width="6.42578125" customWidth="1"/>
    <col min="6120" max="6121" width="7.7109375" customWidth="1"/>
    <col min="6367" max="6367" width="31.42578125" customWidth="1"/>
    <col min="6368" max="6368" width="9.28515625" bestFit="1" customWidth="1"/>
    <col min="6372" max="6372" width="8" customWidth="1"/>
    <col min="6373" max="6373" width="6.42578125" customWidth="1"/>
    <col min="6376" max="6377" width="7.7109375" customWidth="1"/>
    <col min="6623" max="6623" width="31.42578125" customWidth="1"/>
    <col min="6624" max="6624" width="9.28515625" bestFit="1" customWidth="1"/>
    <col min="6628" max="6628" width="8" customWidth="1"/>
    <col min="6629" max="6629" width="6.42578125" customWidth="1"/>
    <col min="6632" max="6633" width="7.7109375" customWidth="1"/>
    <col min="6879" max="6879" width="31.42578125" customWidth="1"/>
    <col min="6880" max="6880" width="9.28515625" bestFit="1" customWidth="1"/>
    <col min="6884" max="6884" width="8" customWidth="1"/>
    <col min="6885" max="6885" width="6.42578125" customWidth="1"/>
    <col min="6888" max="6889" width="7.7109375" customWidth="1"/>
    <col min="7135" max="7135" width="31.42578125" customWidth="1"/>
    <col min="7136" max="7136" width="9.28515625" bestFit="1" customWidth="1"/>
    <col min="7140" max="7140" width="8" customWidth="1"/>
    <col min="7141" max="7141" width="6.42578125" customWidth="1"/>
    <col min="7144" max="7145" width="7.7109375" customWidth="1"/>
    <col min="7391" max="7391" width="31.42578125" customWidth="1"/>
    <col min="7392" max="7392" width="9.28515625" bestFit="1" customWidth="1"/>
    <col min="7396" max="7396" width="8" customWidth="1"/>
    <col min="7397" max="7397" width="6.42578125" customWidth="1"/>
    <col min="7400" max="7401" width="7.7109375" customWidth="1"/>
    <col min="7647" max="7647" width="31.42578125" customWidth="1"/>
    <col min="7648" max="7648" width="9.28515625" bestFit="1" customWidth="1"/>
    <col min="7652" max="7652" width="8" customWidth="1"/>
    <col min="7653" max="7653" width="6.42578125" customWidth="1"/>
    <col min="7656" max="7657" width="7.7109375" customWidth="1"/>
    <col min="7903" max="7903" width="31.42578125" customWidth="1"/>
    <col min="7904" max="7904" width="9.28515625" bestFit="1" customWidth="1"/>
    <col min="7908" max="7908" width="8" customWidth="1"/>
    <col min="7909" max="7909" width="6.42578125" customWidth="1"/>
    <col min="7912" max="7913" width="7.7109375" customWidth="1"/>
    <col min="8159" max="8159" width="31.42578125" customWidth="1"/>
    <col min="8160" max="8160" width="9.28515625" bestFit="1" customWidth="1"/>
    <col min="8164" max="8164" width="8" customWidth="1"/>
    <col min="8165" max="8165" width="6.42578125" customWidth="1"/>
    <col min="8168" max="8169" width="7.7109375" customWidth="1"/>
    <col min="8415" max="8415" width="31.42578125" customWidth="1"/>
    <col min="8416" max="8416" width="9.28515625" bestFit="1" customWidth="1"/>
    <col min="8420" max="8420" width="8" customWidth="1"/>
    <col min="8421" max="8421" width="6.42578125" customWidth="1"/>
    <col min="8424" max="8425" width="7.7109375" customWidth="1"/>
    <col min="8671" max="8671" width="31.42578125" customWidth="1"/>
    <col min="8672" max="8672" width="9.28515625" bestFit="1" customWidth="1"/>
    <col min="8676" max="8676" width="8" customWidth="1"/>
    <col min="8677" max="8677" width="6.42578125" customWidth="1"/>
    <col min="8680" max="8681" width="7.7109375" customWidth="1"/>
    <col min="8927" max="8927" width="31.42578125" customWidth="1"/>
    <col min="8928" max="8928" width="9.28515625" bestFit="1" customWidth="1"/>
    <col min="8932" max="8932" width="8" customWidth="1"/>
    <col min="8933" max="8933" width="6.42578125" customWidth="1"/>
    <col min="8936" max="8937" width="7.7109375" customWidth="1"/>
    <col min="9183" max="9183" width="31.42578125" customWidth="1"/>
    <col min="9184" max="9184" width="9.28515625" bestFit="1" customWidth="1"/>
    <col min="9188" max="9188" width="8" customWidth="1"/>
    <col min="9189" max="9189" width="6.42578125" customWidth="1"/>
    <col min="9192" max="9193" width="7.7109375" customWidth="1"/>
    <col min="9439" max="9439" width="31.42578125" customWidth="1"/>
    <col min="9440" max="9440" width="9.28515625" bestFit="1" customWidth="1"/>
    <col min="9444" max="9444" width="8" customWidth="1"/>
    <col min="9445" max="9445" width="6.42578125" customWidth="1"/>
    <col min="9448" max="9449" width="7.7109375" customWidth="1"/>
    <col min="9695" max="9695" width="31.42578125" customWidth="1"/>
    <col min="9696" max="9696" width="9.28515625" bestFit="1" customWidth="1"/>
    <col min="9700" max="9700" width="8" customWidth="1"/>
    <col min="9701" max="9701" width="6.42578125" customWidth="1"/>
    <col min="9704" max="9705" width="7.7109375" customWidth="1"/>
    <col min="9951" max="9951" width="31.42578125" customWidth="1"/>
    <col min="9952" max="9952" width="9.28515625" bestFit="1" customWidth="1"/>
    <col min="9956" max="9956" width="8" customWidth="1"/>
    <col min="9957" max="9957" width="6.42578125" customWidth="1"/>
    <col min="9960" max="9961" width="7.7109375" customWidth="1"/>
    <col min="10207" max="10207" width="31.42578125" customWidth="1"/>
    <col min="10208" max="10208" width="9.28515625" bestFit="1" customWidth="1"/>
    <col min="10212" max="10212" width="8" customWidth="1"/>
    <col min="10213" max="10213" width="6.42578125" customWidth="1"/>
    <col min="10216" max="10217" width="7.7109375" customWidth="1"/>
    <col min="10463" max="10463" width="31.42578125" customWidth="1"/>
    <col min="10464" max="10464" width="9.28515625" bestFit="1" customWidth="1"/>
    <col min="10468" max="10468" width="8" customWidth="1"/>
    <col min="10469" max="10469" width="6.42578125" customWidth="1"/>
    <col min="10472" max="10473" width="7.7109375" customWidth="1"/>
    <col min="10719" max="10719" width="31.42578125" customWidth="1"/>
    <col min="10720" max="10720" width="9.28515625" bestFit="1" customWidth="1"/>
    <col min="10724" max="10724" width="8" customWidth="1"/>
    <col min="10725" max="10725" width="6.42578125" customWidth="1"/>
    <col min="10728" max="10729" width="7.7109375" customWidth="1"/>
    <col min="10975" max="10975" width="31.42578125" customWidth="1"/>
    <col min="10976" max="10976" width="9.28515625" bestFit="1" customWidth="1"/>
    <col min="10980" max="10980" width="8" customWidth="1"/>
    <col min="10981" max="10981" width="6.42578125" customWidth="1"/>
    <col min="10984" max="10985" width="7.7109375" customWidth="1"/>
    <col min="11231" max="11231" width="31.42578125" customWidth="1"/>
    <col min="11232" max="11232" width="9.28515625" bestFit="1" customWidth="1"/>
    <col min="11236" max="11236" width="8" customWidth="1"/>
    <col min="11237" max="11237" width="6.42578125" customWidth="1"/>
    <col min="11240" max="11241" width="7.7109375" customWidth="1"/>
    <col min="11487" max="11487" width="31.42578125" customWidth="1"/>
    <col min="11488" max="11488" width="9.28515625" bestFit="1" customWidth="1"/>
    <col min="11492" max="11492" width="8" customWidth="1"/>
    <col min="11493" max="11493" width="6.42578125" customWidth="1"/>
    <col min="11496" max="11497" width="7.7109375" customWidth="1"/>
    <col min="11743" max="11743" width="31.42578125" customWidth="1"/>
    <col min="11744" max="11744" width="9.28515625" bestFit="1" customWidth="1"/>
    <col min="11748" max="11748" width="8" customWidth="1"/>
    <col min="11749" max="11749" width="6.42578125" customWidth="1"/>
    <col min="11752" max="11753" width="7.7109375" customWidth="1"/>
    <col min="11999" max="11999" width="31.42578125" customWidth="1"/>
    <col min="12000" max="12000" width="9.28515625" bestFit="1" customWidth="1"/>
    <col min="12004" max="12004" width="8" customWidth="1"/>
    <col min="12005" max="12005" width="6.42578125" customWidth="1"/>
    <col min="12008" max="12009" width="7.7109375" customWidth="1"/>
    <col min="12255" max="12255" width="31.42578125" customWidth="1"/>
    <col min="12256" max="12256" width="9.28515625" bestFit="1" customWidth="1"/>
    <col min="12260" max="12260" width="8" customWidth="1"/>
    <col min="12261" max="12261" width="6.42578125" customWidth="1"/>
    <col min="12264" max="12265" width="7.7109375" customWidth="1"/>
    <col min="12511" max="12511" width="31.42578125" customWidth="1"/>
    <col min="12512" max="12512" width="9.28515625" bestFit="1" customWidth="1"/>
    <col min="12516" max="12516" width="8" customWidth="1"/>
    <col min="12517" max="12517" width="6.42578125" customWidth="1"/>
    <col min="12520" max="12521" width="7.7109375" customWidth="1"/>
    <col min="12767" max="12767" width="31.42578125" customWidth="1"/>
    <col min="12768" max="12768" width="9.28515625" bestFit="1" customWidth="1"/>
    <col min="12772" max="12772" width="8" customWidth="1"/>
    <col min="12773" max="12773" width="6.42578125" customWidth="1"/>
    <col min="12776" max="12777" width="7.7109375" customWidth="1"/>
    <col min="13023" max="13023" width="31.42578125" customWidth="1"/>
    <col min="13024" max="13024" width="9.28515625" bestFit="1" customWidth="1"/>
    <col min="13028" max="13028" width="8" customWidth="1"/>
    <col min="13029" max="13029" width="6.42578125" customWidth="1"/>
    <col min="13032" max="13033" width="7.7109375" customWidth="1"/>
    <col min="13279" max="13279" width="31.42578125" customWidth="1"/>
    <col min="13280" max="13280" width="9.28515625" bestFit="1" customWidth="1"/>
    <col min="13284" max="13284" width="8" customWidth="1"/>
    <col min="13285" max="13285" width="6.42578125" customWidth="1"/>
    <col min="13288" max="13289" width="7.7109375" customWidth="1"/>
    <col min="13535" max="13535" width="31.42578125" customWidth="1"/>
    <col min="13536" max="13536" width="9.28515625" bestFit="1" customWidth="1"/>
    <col min="13540" max="13540" width="8" customWidth="1"/>
    <col min="13541" max="13541" width="6.42578125" customWidth="1"/>
    <col min="13544" max="13545" width="7.7109375" customWidth="1"/>
    <col min="13791" max="13791" width="31.42578125" customWidth="1"/>
    <col min="13792" max="13792" width="9.28515625" bestFit="1" customWidth="1"/>
    <col min="13796" max="13796" width="8" customWidth="1"/>
    <col min="13797" max="13797" width="6.42578125" customWidth="1"/>
    <col min="13800" max="13801" width="7.7109375" customWidth="1"/>
    <col min="14047" max="14047" width="31.42578125" customWidth="1"/>
    <col min="14048" max="14048" width="9.28515625" bestFit="1" customWidth="1"/>
    <col min="14052" max="14052" width="8" customWidth="1"/>
    <col min="14053" max="14053" width="6.42578125" customWidth="1"/>
    <col min="14056" max="14057" width="7.7109375" customWidth="1"/>
    <col min="14303" max="14303" width="31.42578125" customWidth="1"/>
    <col min="14304" max="14304" width="9.28515625" bestFit="1" customWidth="1"/>
    <col min="14308" max="14308" width="8" customWidth="1"/>
    <col min="14309" max="14309" width="6.42578125" customWidth="1"/>
    <col min="14312" max="14313" width="7.7109375" customWidth="1"/>
    <col min="14559" max="14559" width="31.42578125" customWidth="1"/>
    <col min="14560" max="14560" width="9.28515625" bestFit="1" customWidth="1"/>
    <col min="14564" max="14564" width="8" customWidth="1"/>
    <col min="14565" max="14565" width="6.42578125" customWidth="1"/>
    <col min="14568" max="14569" width="7.7109375" customWidth="1"/>
    <col min="14815" max="14815" width="31.42578125" customWidth="1"/>
    <col min="14816" max="14816" width="9.28515625" bestFit="1" customWidth="1"/>
    <col min="14820" max="14820" width="8" customWidth="1"/>
    <col min="14821" max="14821" width="6.42578125" customWidth="1"/>
    <col min="14824" max="14825" width="7.7109375" customWidth="1"/>
    <col min="15071" max="15071" width="31.42578125" customWidth="1"/>
    <col min="15072" max="15072" width="9.28515625" bestFit="1" customWidth="1"/>
    <col min="15076" max="15076" width="8" customWidth="1"/>
    <col min="15077" max="15077" width="6.42578125" customWidth="1"/>
    <col min="15080" max="15081" width="7.7109375" customWidth="1"/>
    <col min="15327" max="15327" width="31.42578125" customWidth="1"/>
    <col min="15328" max="15328" width="9.28515625" bestFit="1" customWidth="1"/>
    <col min="15332" max="15332" width="8" customWidth="1"/>
    <col min="15333" max="15333" width="6.42578125" customWidth="1"/>
    <col min="15336" max="15337" width="7.7109375" customWidth="1"/>
    <col min="15583" max="15583" width="31.42578125" customWidth="1"/>
    <col min="15584" max="15584" width="9.28515625" bestFit="1" customWidth="1"/>
    <col min="15588" max="15588" width="8" customWidth="1"/>
    <col min="15589" max="15589" width="6.42578125" customWidth="1"/>
    <col min="15592" max="15593" width="7.7109375" customWidth="1"/>
    <col min="15839" max="15839" width="31.42578125" customWidth="1"/>
    <col min="15840" max="15840" width="9.28515625" bestFit="1" customWidth="1"/>
    <col min="15844" max="15844" width="8" customWidth="1"/>
    <col min="15845" max="15845" width="6.42578125" customWidth="1"/>
    <col min="15848" max="15849" width="7.7109375" customWidth="1"/>
    <col min="16095" max="16095" width="31.42578125" customWidth="1"/>
    <col min="16096" max="16096" width="9.28515625" bestFit="1" customWidth="1"/>
    <col min="16100" max="16100" width="8" customWidth="1"/>
    <col min="16101" max="16101" width="6.42578125" customWidth="1"/>
    <col min="16104" max="16105" width="7.7109375" customWidth="1"/>
  </cols>
  <sheetData>
    <row r="1" spans="1:25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thickBot="1"/>
    <row r="3" spans="1:25" ht="40.9" customHeight="1" thickBot="1">
      <c r="A3" s="2"/>
      <c r="B3" s="68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1" t="s">
        <v>2</v>
      </c>
      <c r="O3" s="71"/>
      <c r="P3" s="71"/>
      <c r="Q3" s="71"/>
      <c r="R3" s="71"/>
      <c r="S3" s="72"/>
    </row>
    <row r="4" spans="1:25" ht="28.9" customHeight="1" thickBot="1">
      <c r="A4" s="3"/>
      <c r="B4" s="73" t="s">
        <v>3</v>
      </c>
      <c r="C4" s="74"/>
      <c r="D4" s="75"/>
      <c r="E4" s="76"/>
      <c r="F4" s="77" t="s">
        <v>4</v>
      </c>
      <c r="G4" s="74"/>
      <c r="H4" s="75"/>
      <c r="I4" s="76"/>
      <c r="J4" s="77" t="s">
        <v>5</v>
      </c>
      <c r="K4" s="74"/>
      <c r="L4" s="75"/>
      <c r="M4" s="78"/>
      <c r="N4" s="79" t="s">
        <v>6</v>
      </c>
      <c r="O4" s="79"/>
      <c r="P4" s="81" t="s">
        <v>7</v>
      </c>
      <c r="Q4" s="82"/>
      <c r="R4" s="79" t="s">
        <v>8</v>
      </c>
      <c r="S4" s="85"/>
    </row>
    <row r="5" spans="1:25" ht="15" thickBot="1">
      <c r="A5" s="4"/>
      <c r="B5" s="87">
        <v>2017</v>
      </c>
      <c r="C5" s="66"/>
      <c r="D5" s="64">
        <v>2022</v>
      </c>
      <c r="E5" s="65"/>
      <c r="F5" s="66">
        <v>2017</v>
      </c>
      <c r="G5" s="66"/>
      <c r="H5" s="64">
        <v>2022</v>
      </c>
      <c r="I5" s="65"/>
      <c r="J5" s="66">
        <v>2017</v>
      </c>
      <c r="K5" s="66"/>
      <c r="L5" s="64">
        <v>2022</v>
      </c>
      <c r="M5" s="65"/>
      <c r="N5" s="80"/>
      <c r="O5" s="80"/>
      <c r="P5" s="83"/>
      <c r="Q5" s="84"/>
      <c r="R5" s="80"/>
      <c r="S5" s="86"/>
    </row>
    <row r="6" spans="1:25" s="12" customFormat="1">
      <c r="A6" s="5"/>
      <c r="B6" s="6" t="s">
        <v>9</v>
      </c>
      <c r="C6" s="7" t="s">
        <v>10</v>
      </c>
      <c r="D6" s="6" t="s">
        <v>9</v>
      </c>
      <c r="E6" s="8" t="s">
        <v>10</v>
      </c>
      <c r="F6" s="9" t="s">
        <v>9</v>
      </c>
      <c r="G6" s="7" t="s">
        <v>10</v>
      </c>
      <c r="H6" s="6" t="s">
        <v>9</v>
      </c>
      <c r="I6" s="8" t="s">
        <v>10</v>
      </c>
      <c r="J6" s="9" t="s">
        <v>9</v>
      </c>
      <c r="K6" s="7" t="s">
        <v>10</v>
      </c>
      <c r="L6" s="6" t="s">
        <v>9</v>
      </c>
      <c r="M6" s="8" t="s">
        <v>10</v>
      </c>
      <c r="N6" s="10">
        <v>2017</v>
      </c>
      <c r="O6" s="11">
        <v>2022</v>
      </c>
      <c r="P6" s="10">
        <v>2017</v>
      </c>
      <c r="Q6" s="11">
        <v>2022</v>
      </c>
      <c r="R6" s="10">
        <v>2017</v>
      </c>
      <c r="S6" s="11">
        <v>2022</v>
      </c>
    </row>
    <row r="7" spans="1:25">
      <c r="A7" s="13"/>
      <c r="B7" s="14"/>
      <c r="C7" s="15"/>
      <c r="D7" s="16"/>
      <c r="E7" s="17"/>
      <c r="F7" s="15"/>
      <c r="G7" s="15"/>
      <c r="H7" s="16"/>
      <c r="I7" s="17"/>
      <c r="J7" s="15"/>
      <c r="K7" s="15"/>
      <c r="L7" s="16"/>
      <c r="M7" s="17"/>
      <c r="N7" s="15"/>
      <c r="O7" s="18"/>
      <c r="P7" s="19"/>
      <c r="Q7" s="20"/>
      <c r="R7" s="15"/>
      <c r="S7" s="18"/>
    </row>
    <row r="8" spans="1:25" s="12" customFormat="1">
      <c r="A8" s="5" t="s">
        <v>11</v>
      </c>
      <c r="B8" s="21">
        <v>54097</v>
      </c>
      <c r="C8" s="22">
        <f>B8/N8</f>
        <v>2.1876775564591628E-2</v>
      </c>
      <c r="D8" s="23">
        <v>55718</v>
      </c>
      <c r="E8" s="24">
        <f>D8/O8</f>
        <v>1.6494023810031285E-2</v>
      </c>
      <c r="F8" s="25">
        <v>1347</v>
      </c>
      <c r="G8" s="26">
        <f>F8/P8</f>
        <v>0.10837557325609462</v>
      </c>
      <c r="H8" s="23">
        <v>1290</v>
      </c>
      <c r="I8" s="24">
        <f>H8/Q8</f>
        <v>0.10278884462151394</v>
      </c>
      <c r="J8" s="27">
        <f>H8/I8</f>
        <v>12550</v>
      </c>
      <c r="K8" s="26">
        <f>J8/R8</f>
        <v>6.3079907918413308E-2</v>
      </c>
      <c r="L8" s="23">
        <v>43192.248062015504</v>
      </c>
      <c r="M8" s="24">
        <f>L8/S8</f>
        <v>0.16046516523825369</v>
      </c>
      <c r="N8" s="28">
        <v>2472805</v>
      </c>
      <c r="O8" s="29">
        <v>3378072</v>
      </c>
      <c r="P8" s="30">
        <v>12429</v>
      </c>
      <c r="Q8" s="31">
        <v>12550</v>
      </c>
      <c r="R8" s="32">
        <v>198954</v>
      </c>
      <c r="S8" s="33">
        <v>269169</v>
      </c>
    </row>
    <row r="9" spans="1:25">
      <c r="A9" s="13"/>
      <c r="B9" s="34"/>
      <c r="C9" s="22"/>
      <c r="D9" s="23"/>
      <c r="E9" s="17"/>
      <c r="F9" s="35"/>
      <c r="G9" s="22"/>
      <c r="H9" s="36"/>
      <c r="I9" s="24"/>
      <c r="J9" s="27"/>
      <c r="K9" s="26"/>
      <c r="L9" s="36"/>
      <c r="M9" s="24"/>
      <c r="N9" s="37"/>
      <c r="O9" s="38"/>
      <c r="P9" s="39"/>
      <c r="Q9" s="40"/>
      <c r="R9" s="41"/>
      <c r="S9" s="42"/>
    </row>
    <row r="10" spans="1:25">
      <c r="A10" s="5" t="s">
        <v>12</v>
      </c>
      <c r="B10" s="21">
        <v>16502</v>
      </c>
      <c r="C10" s="22">
        <f>B10/N10</f>
        <v>6.1285806070644683E-2</v>
      </c>
      <c r="D10" s="23">
        <v>16793</v>
      </c>
      <c r="E10" s="24">
        <f>D10/O10</f>
        <v>4.768313840405021E-2</v>
      </c>
      <c r="F10" s="25">
        <v>458</v>
      </c>
      <c r="G10" s="26">
        <f>F10/P10</f>
        <v>0.14219186588016144</v>
      </c>
      <c r="H10" s="36">
        <v>457</v>
      </c>
      <c r="I10" s="24">
        <f>H10/Q10</f>
        <v>0.13540740740740742</v>
      </c>
      <c r="J10" s="27">
        <f t="shared" ref="J10:J49" si="0">H10/I10</f>
        <v>3374.9999999999995</v>
      </c>
      <c r="K10" s="26">
        <f>J10/R10</f>
        <v>4.2832667047401476E-2</v>
      </c>
      <c r="L10" s="23">
        <v>36746.170678336981</v>
      </c>
      <c r="M10" s="24">
        <f>L10/S10</f>
        <v>7.5729699601706793E-2</v>
      </c>
      <c r="N10" s="28">
        <v>269263</v>
      </c>
      <c r="O10" s="29">
        <v>352179</v>
      </c>
      <c r="P10" s="30">
        <v>3221</v>
      </c>
      <c r="Q10" s="31">
        <v>3375</v>
      </c>
      <c r="R10" s="32">
        <v>78795</v>
      </c>
      <c r="S10" s="33">
        <v>485228</v>
      </c>
    </row>
    <row r="11" spans="1:25">
      <c r="A11" s="5"/>
      <c r="B11" s="21"/>
      <c r="C11" s="22"/>
      <c r="D11" s="36"/>
      <c r="E11" s="17"/>
      <c r="F11" s="25"/>
      <c r="G11" s="26"/>
      <c r="H11" s="36"/>
      <c r="I11" s="24"/>
      <c r="J11" s="27"/>
      <c r="K11" s="26"/>
      <c r="L11" s="36"/>
      <c r="M11" s="24"/>
      <c r="N11" s="28"/>
      <c r="O11" s="29"/>
      <c r="P11" s="30"/>
      <c r="Q11" s="31"/>
      <c r="R11" s="32"/>
      <c r="S11" s="33"/>
    </row>
    <row r="12" spans="1:25">
      <c r="A12" s="13" t="s">
        <v>13</v>
      </c>
      <c r="B12" s="34">
        <v>756</v>
      </c>
      <c r="C12" s="22">
        <f>B12/N12</f>
        <v>4.1646008924144773E-2</v>
      </c>
      <c r="D12" s="36">
        <v>1591</v>
      </c>
      <c r="E12" s="43">
        <f>D12/O12</f>
        <v>6.2470551280037694E-2</v>
      </c>
      <c r="F12" s="35">
        <v>62</v>
      </c>
      <c r="G12" s="22">
        <f>F12/P12</f>
        <v>0.15897435897435896</v>
      </c>
      <c r="H12" s="36">
        <v>82</v>
      </c>
      <c r="I12" s="43">
        <f>H12/Q12</f>
        <v>0.18061674008810572</v>
      </c>
      <c r="J12" s="44">
        <f t="shared" si="0"/>
        <v>454.00000000000006</v>
      </c>
      <c r="K12" s="45">
        <f>J12/R12</f>
        <v>9.7535824005843576E-3</v>
      </c>
      <c r="L12" s="36">
        <v>19402.439024390245</v>
      </c>
      <c r="M12" s="43">
        <f>L12/S12</f>
        <v>0.34587302394763081</v>
      </c>
      <c r="N12" s="37">
        <v>18153</v>
      </c>
      <c r="O12" s="38">
        <v>25468</v>
      </c>
      <c r="P12" s="39">
        <v>390</v>
      </c>
      <c r="Q12" s="40">
        <v>454</v>
      </c>
      <c r="R12" s="41">
        <v>46547</v>
      </c>
      <c r="S12" s="42">
        <v>56097</v>
      </c>
    </row>
    <row r="13" spans="1:25">
      <c r="A13" s="13" t="s">
        <v>14</v>
      </c>
      <c r="B13" s="34">
        <v>6861</v>
      </c>
      <c r="C13" s="22">
        <f>B13/N13</f>
        <v>0.10161584146684637</v>
      </c>
      <c r="D13" s="36">
        <v>3581</v>
      </c>
      <c r="E13" s="43">
        <f>D13/O13</f>
        <v>3.8630405937496629E-2</v>
      </c>
      <c r="F13" s="35">
        <v>103</v>
      </c>
      <c r="G13" s="22">
        <f>F13/P13</f>
        <v>0.14548022598870056</v>
      </c>
      <c r="H13" s="36">
        <v>115</v>
      </c>
      <c r="I13" s="43">
        <f>H13/Q13</f>
        <v>0.14687100893997446</v>
      </c>
      <c r="J13" s="44">
        <f t="shared" si="0"/>
        <v>783</v>
      </c>
      <c r="K13" s="45">
        <f>J13/R13</f>
        <v>8.2104733343120184E-3</v>
      </c>
      <c r="L13" s="36">
        <v>31139.130434782608</v>
      </c>
      <c r="M13" s="43">
        <f>L13/S13</f>
        <v>0.26302384879323759</v>
      </c>
      <c r="N13" s="37">
        <v>67519</v>
      </c>
      <c r="O13" s="38">
        <v>92699</v>
      </c>
      <c r="P13" s="39">
        <v>708</v>
      </c>
      <c r="Q13" s="40">
        <v>783</v>
      </c>
      <c r="R13" s="41">
        <v>95366</v>
      </c>
      <c r="S13" s="42">
        <v>118389</v>
      </c>
    </row>
    <row r="14" spans="1:25">
      <c r="A14" s="13" t="s">
        <v>15</v>
      </c>
      <c r="B14" s="34">
        <v>3073</v>
      </c>
      <c r="C14" s="22">
        <f>B14/N14</f>
        <v>2.782329986328284E-2</v>
      </c>
      <c r="D14" s="36">
        <v>4298</v>
      </c>
      <c r="E14" s="43">
        <f>D14/O14</f>
        <v>3.1035404045145033E-2</v>
      </c>
      <c r="F14" s="35">
        <v>137</v>
      </c>
      <c r="G14" s="22">
        <f>F14/P14</f>
        <v>0.11669505962521294</v>
      </c>
      <c r="H14" s="36">
        <v>117</v>
      </c>
      <c r="I14" s="43">
        <f>H14/Q14</f>
        <v>9.9152542372881361E-2</v>
      </c>
      <c r="J14" s="44">
        <f t="shared" si="0"/>
        <v>1180</v>
      </c>
      <c r="K14" s="45">
        <f>J14/R14</f>
        <v>1.2542916972267398E-2</v>
      </c>
      <c r="L14" s="36">
        <v>36735.042735042734</v>
      </c>
      <c r="M14" s="43">
        <f>L14/S14</f>
        <v>0.3130062774581443</v>
      </c>
      <c r="N14" s="37">
        <v>110447</v>
      </c>
      <c r="O14" s="38">
        <v>138487</v>
      </c>
      <c r="P14" s="39">
        <v>1174</v>
      </c>
      <c r="Q14" s="40">
        <v>1180</v>
      </c>
      <c r="R14" s="41">
        <v>94077</v>
      </c>
      <c r="S14" s="42">
        <v>117362</v>
      </c>
    </row>
    <row r="15" spans="1:25">
      <c r="A15" s="13" t="s">
        <v>16</v>
      </c>
      <c r="B15" s="34">
        <v>2316</v>
      </c>
      <c r="C15" s="22">
        <f>B15/N15</f>
        <v>5.0474011114743381E-2</v>
      </c>
      <c r="D15" s="36">
        <v>4733</v>
      </c>
      <c r="E15" s="43">
        <f>D15/O15</f>
        <v>7.1827480498983215E-2</v>
      </c>
      <c r="F15" s="35">
        <v>105</v>
      </c>
      <c r="G15" s="22">
        <f>F15/P15</f>
        <v>0.16719745222929935</v>
      </c>
      <c r="H15" s="36">
        <v>95</v>
      </c>
      <c r="I15" s="43">
        <f>H15/Q15</f>
        <v>0.15497553017944535</v>
      </c>
      <c r="J15" s="44">
        <f t="shared" si="0"/>
        <v>613</v>
      </c>
      <c r="K15" s="45">
        <f>J15/R15</f>
        <v>8.3896750882763525E-3</v>
      </c>
      <c r="L15" s="36">
        <v>49821.052631578947</v>
      </c>
      <c r="M15" s="43">
        <f>L15/S15</f>
        <v>0.46347752089957528</v>
      </c>
      <c r="N15" s="37">
        <v>45885</v>
      </c>
      <c r="O15" s="38">
        <v>65894</v>
      </c>
      <c r="P15" s="39">
        <v>628</v>
      </c>
      <c r="Q15" s="40">
        <v>613</v>
      </c>
      <c r="R15" s="41">
        <v>73066</v>
      </c>
      <c r="S15" s="42">
        <v>107494</v>
      </c>
    </row>
    <row r="16" spans="1:25" s="12" customFormat="1">
      <c r="A16" s="13" t="s">
        <v>17</v>
      </c>
      <c r="B16" s="34">
        <v>3496</v>
      </c>
      <c r="C16" s="22">
        <f>B16/N16</f>
        <v>0.12825121978062293</v>
      </c>
      <c r="D16" s="36">
        <v>2590</v>
      </c>
      <c r="E16" s="43">
        <f>D16/O16</f>
        <v>8.7408457358847155E-2</v>
      </c>
      <c r="F16" s="35">
        <v>51</v>
      </c>
      <c r="G16" s="22">
        <f>F16/P16</f>
        <v>0.15887850467289719</v>
      </c>
      <c r="H16" s="46">
        <v>48</v>
      </c>
      <c r="I16" s="43">
        <f>H16/Q16</f>
        <v>0.1391304347826087</v>
      </c>
      <c r="J16" s="44">
        <f t="shared" si="0"/>
        <v>345</v>
      </c>
      <c r="K16" s="45">
        <f>J16/R16</f>
        <v>4.0626950388016813E-3</v>
      </c>
      <c r="L16" s="36">
        <v>53958.333333333336</v>
      </c>
      <c r="M16" s="43">
        <f>L16/S16</f>
        <v>0.6282552841363358</v>
      </c>
      <c r="N16" s="37">
        <v>27259</v>
      </c>
      <c r="O16" s="38">
        <v>29631</v>
      </c>
      <c r="P16" s="39">
        <v>321</v>
      </c>
      <c r="Q16" s="40">
        <v>345</v>
      </c>
      <c r="R16" s="41">
        <v>84919</v>
      </c>
      <c r="S16" s="42">
        <v>85886</v>
      </c>
    </row>
    <row r="17" spans="1:19">
      <c r="A17" s="13"/>
      <c r="B17" s="34"/>
      <c r="C17" s="22"/>
      <c r="D17" s="23"/>
      <c r="E17" s="17"/>
      <c r="F17" s="35"/>
      <c r="G17" s="22"/>
      <c r="H17" s="36"/>
      <c r="I17" s="24"/>
      <c r="J17" s="27"/>
      <c r="K17" s="26"/>
      <c r="L17" s="36"/>
      <c r="M17" s="24"/>
      <c r="N17" s="37" t="s">
        <v>18</v>
      </c>
      <c r="O17" s="38"/>
      <c r="P17" s="39"/>
      <c r="Q17" s="40"/>
      <c r="R17" s="15"/>
      <c r="S17" s="18"/>
    </row>
    <row r="18" spans="1:19">
      <c r="A18" s="5" t="s">
        <v>19</v>
      </c>
      <c r="B18" s="21">
        <v>17958</v>
      </c>
      <c r="C18" s="22">
        <f>B18/N18</f>
        <v>9.3661986522854818E-2</v>
      </c>
      <c r="D18" s="23">
        <v>24241</v>
      </c>
      <c r="E18" s="43">
        <f>D18/O18</f>
        <v>8.7208821254474489E-2</v>
      </c>
      <c r="F18" s="25">
        <v>325</v>
      </c>
      <c r="G18" s="26">
        <f>F18/P18</f>
        <v>0.14142732811140121</v>
      </c>
      <c r="H18" s="36">
        <v>358</v>
      </c>
      <c r="I18" s="24">
        <f>H18/Q18</f>
        <v>0.15358215358215357</v>
      </c>
      <c r="J18" s="27">
        <f t="shared" si="0"/>
        <v>2331</v>
      </c>
      <c r="K18" s="26">
        <f>J18/R18</f>
        <v>3.178390760713945E-2</v>
      </c>
      <c r="L18" s="23">
        <v>67712.290502793301</v>
      </c>
      <c r="M18" s="24">
        <f>L18/S18</f>
        <v>0.21428211275710232</v>
      </c>
      <c r="N18" s="28">
        <v>191732</v>
      </c>
      <c r="O18" s="29">
        <v>277965</v>
      </c>
      <c r="P18" s="30">
        <v>2298</v>
      </c>
      <c r="Q18" s="31">
        <v>2331</v>
      </c>
      <c r="R18" s="32">
        <v>73339</v>
      </c>
      <c r="S18" s="33">
        <v>315996</v>
      </c>
    </row>
    <row r="19" spans="1:19">
      <c r="A19" s="5"/>
      <c r="B19" s="21"/>
      <c r="C19" s="22"/>
      <c r="D19" s="36"/>
      <c r="E19" s="17"/>
      <c r="F19" s="25"/>
      <c r="G19" s="22"/>
      <c r="H19" s="36"/>
      <c r="I19" s="24"/>
      <c r="J19" s="27"/>
      <c r="K19" s="26"/>
      <c r="L19" s="36"/>
      <c r="M19" s="24"/>
      <c r="N19" s="28"/>
      <c r="O19" s="29"/>
      <c r="P19" s="30"/>
      <c r="Q19" s="31"/>
      <c r="R19" s="32"/>
      <c r="S19" s="33"/>
    </row>
    <row r="20" spans="1:19">
      <c r="A20" s="13" t="s">
        <v>20</v>
      </c>
      <c r="B20" s="34">
        <v>11560</v>
      </c>
      <c r="C20" s="22">
        <f>B20/N20</f>
        <v>8.7853294118541148E-2</v>
      </c>
      <c r="D20" s="36">
        <v>14821</v>
      </c>
      <c r="E20" s="43">
        <f>D20/O20</f>
        <v>8.0377237747636845E-2</v>
      </c>
      <c r="F20" s="35">
        <v>179</v>
      </c>
      <c r="G20" s="22">
        <f>F20/P20</f>
        <v>0.13037144938091769</v>
      </c>
      <c r="H20" s="36">
        <v>175</v>
      </c>
      <c r="I20" s="43">
        <f>H20/Q20</f>
        <v>0.12801755669348938</v>
      </c>
      <c r="J20" s="44">
        <f t="shared" si="0"/>
        <v>1367.0000000000002</v>
      </c>
      <c r="K20" s="45">
        <f>J20/R20</f>
        <v>1.4263950916148422E-2</v>
      </c>
      <c r="L20" s="36">
        <v>84691.428571428565</v>
      </c>
      <c r="M20" s="43">
        <f>L20/S20</f>
        <v>0.62786015591655775</v>
      </c>
      <c r="N20" s="37">
        <v>131583</v>
      </c>
      <c r="O20" s="38">
        <v>184393</v>
      </c>
      <c r="P20" s="39">
        <v>1373</v>
      </c>
      <c r="Q20" s="40">
        <v>1367</v>
      </c>
      <c r="R20" s="41">
        <v>95836</v>
      </c>
      <c r="S20" s="42">
        <v>134889</v>
      </c>
    </row>
    <row r="21" spans="1:19">
      <c r="A21" s="13" t="s">
        <v>21</v>
      </c>
      <c r="B21" s="34">
        <v>4729</v>
      </c>
      <c r="C21" s="22">
        <f>B21/N21</f>
        <v>0.11105892299382354</v>
      </c>
      <c r="D21" s="36">
        <v>6412</v>
      </c>
      <c r="E21" s="43">
        <f>D21/O21</f>
        <v>9.0419381222325637E-2</v>
      </c>
      <c r="F21" s="35">
        <v>85</v>
      </c>
      <c r="G21" s="22">
        <f>F21/P21</f>
        <v>0.15232974910394265</v>
      </c>
      <c r="H21" s="36">
        <v>111</v>
      </c>
      <c r="I21" s="43">
        <f>H21/Q21</f>
        <v>0.19039451114922812</v>
      </c>
      <c r="J21" s="44">
        <f t="shared" si="0"/>
        <v>583</v>
      </c>
      <c r="K21" s="45">
        <f>J21/R21</f>
        <v>7.63988992268379E-3</v>
      </c>
      <c r="L21" s="36">
        <v>57765.765765765769</v>
      </c>
      <c r="M21" s="43">
        <f>L21/S21</f>
        <v>0.47490291412782104</v>
      </c>
      <c r="N21" s="37">
        <v>42581</v>
      </c>
      <c r="O21" s="38">
        <v>70914</v>
      </c>
      <c r="P21" s="39">
        <v>558</v>
      </c>
      <c r="Q21" s="40">
        <v>583</v>
      </c>
      <c r="R21" s="41">
        <v>76310</v>
      </c>
      <c r="S21" s="42">
        <v>121637</v>
      </c>
    </row>
    <row r="22" spans="1:19" s="12" customFormat="1">
      <c r="A22" s="13" t="s">
        <v>22</v>
      </c>
      <c r="B22" s="34">
        <v>1669</v>
      </c>
      <c r="C22" s="22">
        <f>B22/N22</f>
        <v>9.5002276867030971E-2</v>
      </c>
      <c r="D22" s="36">
        <v>3008</v>
      </c>
      <c r="E22" s="43">
        <f>D22/O22</f>
        <v>0.13275664224556449</v>
      </c>
      <c r="F22" s="35">
        <v>61</v>
      </c>
      <c r="G22" s="22">
        <f>F22/P22</f>
        <v>0.16621253405994552</v>
      </c>
      <c r="H22" s="46">
        <v>72</v>
      </c>
      <c r="I22" s="43">
        <f>H22/Q22</f>
        <v>0.1889763779527559</v>
      </c>
      <c r="J22" s="44">
        <f t="shared" si="0"/>
        <v>381</v>
      </c>
      <c r="K22" s="45">
        <f>J22/R22</f>
        <v>7.9588895155731035E-3</v>
      </c>
      <c r="L22" s="36">
        <v>41777.777777777781</v>
      </c>
      <c r="M22" s="43">
        <f>L22/S22</f>
        <v>0.70250172822898571</v>
      </c>
      <c r="N22" s="37">
        <v>17568</v>
      </c>
      <c r="O22" s="38">
        <v>22658</v>
      </c>
      <c r="P22" s="39">
        <v>367</v>
      </c>
      <c r="Q22" s="40">
        <v>381</v>
      </c>
      <c r="R22" s="41">
        <v>47871</v>
      </c>
      <c r="S22" s="42">
        <v>59470</v>
      </c>
    </row>
    <row r="23" spans="1:19">
      <c r="A23" s="13"/>
      <c r="B23" s="34"/>
      <c r="C23" s="22"/>
      <c r="D23" s="23"/>
      <c r="E23" s="43"/>
      <c r="F23" s="47"/>
      <c r="G23" s="22"/>
      <c r="H23" s="36"/>
      <c r="I23" s="24"/>
      <c r="J23" s="27"/>
      <c r="K23" s="26"/>
      <c r="L23" s="36"/>
      <c r="M23" s="24"/>
      <c r="N23" s="37"/>
      <c r="O23" s="38"/>
      <c r="P23" s="39"/>
      <c r="Q23" s="40"/>
      <c r="R23" s="41"/>
      <c r="S23" s="42"/>
    </row>
    <row r="24" spans="1:19">
      <c r="A24" s="5" t="s">
        <v>23</v>
      </c>
      <c r="B24" s="21">
        <v>3522</v>
      </c>
      <c r="C24" s="22">
        <f>B24/N24</f>
        <v>7.6000172629580073E-2</v>
      </c>
      <c r="D24" s="23">
        <v>3010</v>
      </c>
      <c r="E24" s="24">
        <f>D24/O24</f>
        <v>4.2274093424342012E-2</v>
      </c>
      <c r="F24" s="25">
        <v>177</v>
      </c>
      <c r="G24" s="26">
        <f>F24/P24</f>
        <v>0.13828124999999999</v>
      </c>
      <c r="H24" s="36">
        <v>164</v>
      </c>
      <c r="I24" s="24">
        <f>H24/Q24</f>
        <v>0.125</v>
      </c>
      <c r="J24" s="27">
        <f t="shared" si="0"/>
        <v>1312</v>
      </c>
      <c r="K24" s="26">
        <f>J24/R24</f>
        <v>3.8849517342124482E-2</v>
      </c>
      <c r="L24" s="23">
        <v>18353.658536585364</v>
      </c>
      <c r="M24" s="24">
        <f>L24/S24</f>
        <v>0.11258186496908673</v>
      </c>
      <c r="N24" s="28">
        <v>46342</v>
      </c>
      <c r="O24" s="29">
        <v>71202</v>
      </c>
      <c r="P24" s="30">
        <v>1280</v>
      </c>
      <c r="Q24" s="31">
        <v>1312</v>
      </c>
      <c r="R24" s="32">
        <v>33771.333333333336</v>
      </c>
      <c r="S24" s="33">
        <v>163025</v>
      </c>
    </row>
    <row r="25" spans="1:19">
      <c r="A25" s="5"/>
      <c r="B25" s="21"/>
      <c r="C25" s="22"/>
      <c r="D25" s="36"/>
      <c r="E25" s="17"/>
      <c r="F25" s="25"/>
      <c r="G25" s="22"/>
      <c r="H25" s="36"/>
      <c r="I25" s="24"/>
      <c r="J25" s="27"/>
      <c r="K25" s="26"/>
      <c r="L25" s="36"/>
      <c r="M25" s="24"/>
      <c r="N25" s="28"/>
      <c r="O25" s="29"/>
      <c r="P25" s="30"/>
      <c r="Q25" s="31"/>
      <c r="R25" s="32"/>
      <c r="S25" s="33"/>
    </row>
    <row r="26" spans="1:19">
      <c r="A26" s="13" t="s">
        <v>24</v>
      </c>
      <c r="B26" s="34">
        <v>1101</v>
      </c>
      <c r="C26" s="22">
        <f>B26/N26</f>
        <v>0.17415374881366655</v>
      </c>
      <c r="D26" s="36">
        <v>1118</v>
      </c>
      <c r="E26" s="43">
        <f>D26/O26</f>
        <v>7.3316283034953106E-2</v>
      </c>
      <c r="F26" s="35">
        <v>29</v>
      </c>
      <c r="G26" s="22">
        <f>F26/P26</f>
        <v>0.10357142857142858</v>
      </c>
      <c r="H26" s="36">
        <v>54</v>
      </c>
      <c r="I26" s="43">
        <f>H26/Q26</f>
        <v>0.18947368421052632</v>
      </c>
      <c r="J26" s="44">
        <f t="shared" si="0"/>
        <v>285</v>
      </c>
      <c r="K26" s="45">
        <f>J26/R26</f>
        <v>1.2622907254849854E-2</v>
      </c>
      <c r="L26" s="36">
        <v>20703.703703703704</v>
      </c>
      <c r="M26" s="43">
        <f>L26/S26</f>
        <v>0.38694172062392451</v>
      </c>
      <c r="N26" s="37">
        <v>6322</v>
      </c>
      <c r="O26" s="38">
        <v>15249</v>
      </c>
      <c r="P26" s="39">
        <v>280</v>
      </c>
      <c r="Q26" s="40">
        <v>285</v>
      </c>
      <c r="R26" s="41">
        <v>22578</v>
      </c>
      <c r="S26" s="42">
        <v>53506</v>
      </c>
    </row>
    <row r="27" spans="1:19">
      <c r="A27" s="13" t="s">
        <v>25</v>
      </c>
      <c r="B27" s="34">
        <v>362</v>
      </c>
      <c r="C27" s="22">
        <f>B27/N27</f>
        <v>2.5737646640597227E-2</v>
      </c>
      <c r="D27" s="36">
        <v>561</v>
      </c>
      <c r="E27" s="43">
        <f>D27/O27</f>
        <v>2.7118480204959636E-2</v>
      </c>
      <c r="F27" s="35">
        <v>46</v>
      </c>
      <c r="G27" s="22">
        <f>F27/P27</f>
        <v>0.11948051948051948</v>
      </c>
      <c r="H27" s="36">
        <v>25</v>
      </c>
      <c r="I27" s="43">
        <f>H27/Q27</f>
        <v>6.7385444743935305E-2</v>
      </c>
      <c r="J27" s="44">
        <f t="shared" si="0"/>
        <v>371</v>
      </c>
      <c r="K27" s="45">
        <f>J27/R27</f>
        <v>1.0155202146004981E-2</v>
      </c>
      <c r="L27" s="36">
        <v>22440</v>
      </c>
      <c r="M27" s="43">
        <f>L27/S27</f>
        <v>0.40243902439024393</v>
      </c>
      <c r="N27" s="37">
        <v>14065</v>
      </c>
      <c r="O27" s="38">
        <v>20687</v>
      </c>
      <c r="P27" s="39">
        <v>385</v>
      </c>
      <c r="Q27" s="40">
        <v>371</v>
      </c>
      <c r="R27" s="41">
        <v>36533</v>
      </c>
      <c r="S27" s="42">
        <v>55760</v>
      </c>
    </row>
    <row r="28" spans="1:19" s="12" customFormat="1">
      <c r="A28" s="13" t="s">
        <v>26</v>
      </c>
      <c r="B28" s="34">
        <v>2059</v>
      </c>
      <c r="C28" s="22">
        <f>B28/N28</f>
        <v>7.9329608938547486E-2</v>
      </c>
      <c r="D28" s="36">
        <v>1331</v>
      </c>
      <c r="E28" s="43">
        <f>D28/O28</f>
        <v>3.7741734248284468E-2</v>
      </c>
      <c r="F28" s="35">
        <v>102</v>
      </c>
      <c r="G28" s="22">
        <f>F28/P28</f>
        <v>0.16585365853658537</v>
      </c>
      <c r="H28" s="46">
        <v>85</v>
      </c>
      <c r="I28" s="43">
        <f>H28/Q28</f>
        <v>0.12957317073170732</v>
      </c>
      <c r="J28" s="44">
        <f t="shared" si="0"/>
        <v>656</v>
      </c>
      <c r="K28" s="45">
        <f>J28/R28</f>
        <v>1.5543918678766913E-2</v>
      </c>
      <c r="L28" s="36">
        <v>15658.823529411764</v>
      </c>
      <c r="M28" s="43">
        <f>L28/S28</f>
        <v>0.29127817722449756</v>
      </c>
      <c r="N28" s="37">
        <v>25955</v>
      </c>
      <c r="O28" s="38">
        <v>35266</v>
      </c>
      <c r="P28" s="39">
        <v>615</v>
      </c>
      <c r="Q28" s="40">
        <v>656</v>
      </c>
      <c r="R28" s="41">
        <v>42203</v>
      </c>
      <c r="S28" s="42">
        <v>53759</v>
      </c>
    </row>
    <row r="29" spans="1:19">
      <c r="A29" s="13"/>
      <c r="B29" s="34"/>
      <c r="C29" s="22"/>
      <c r="D29" s="23"/>
      <c r="E29" s="17"/>
      <c r="F29" s="35"/>
      <c r="G29" s="22"/>
      <c r="H29" s="36"/>
      <c r="I29" s="24"/>
      <c r="J29" s="27"/>
      <c r="K29" s="26"/>
      <c r="L29" s="36"/>
      <c r="M29" s="24"/>
      <c r="N29" s="37"/>
      <c r="O29" s="38"/>
      <c r="P29" s="39"/>
      <c r="Q29" s="40"/>
      <c r="R29" s="41"/>
      <c r="S29" s="42"/>
    </row>
    <row r="30" spans="1:19">
      <c r="A30" s="5" t="s">
        <v>27</v>
      </c>
      <c r="B30" s="21">
        <v>8208</v>
      </c>
      <c r="C30" s="22">
        <f>B30/N30</f>
        <v>4.3910424446037467E-2</v>
      </c>
      <c r="D30" s="23">
        <v>6268</v>
      </c>
      <c r="E30" s="24">
        <f>D30/O30</f>
        <v>3.0425412111915812E-2</v>
      </c>
      <c r="F30" s="25">
        <v>165</v>
      </c>
      <c r="G30" s="26">
        <f>F30/P30</f>
        <v>8.8046958377801493E-2</v>
      </c>
      <c r="H30" s="36">
        <v>135</v>
      </c>
      <c r="I30" s="24">
        <f>H30/Q30</f>
        <v>7.4216602528862016E-2</v>
      </c>
      <c r="J30" s="27">
        <f t="shared" si="0"/>
        <v>1819</v>
      </c>
      <c r="K30" s="26">
        <f>J30/R30</f>
        <v>2.3652558351212535E-2</v>
      </c>
      <c r="L30" s="23">
        <v>46429.629629629628</v>
      </c>
      <c r="M30" s="24">
        <f>L30/S30</f>
        <v>0.17657611365777362</v>
      </c>
      <c r="N30" s="28">
        <v>186926</v>
      </c>
      <c r="O30" s="29">
        <v>206012</v>
      </c>
      <c r="P30" s="30">
        <v>1874</v>
      </c>
      <c r="Q30" s="31">
        <v>1819</v>
      </c>
      <c r="R30" s="32">
        <v>76905</v>
      </c>
      <c r="S30" s="33">
        <v>262944</v>
      </c>
    </row>
    <row r="31" spans="1:19">
      <c r="A31" s="5"/>
      <c r="B31" s="21"/>
      <c r="C31" s="22"/>
      <c r="D31" s="36"/>
      <c r="E31" s="17"/>
      <c r="F31" s="25"/>
      <c r="G31" s="22"/>
      <c r="H31" s="36"/>
      <c r="I31" s="24"/>
      <c r="J31" s="27"/>
      <c r="K31" s="26"/>
      <c r="L31" s="36"/>
      <c r="M31" s="24"/>
      <c r="N31" s="28"/>
      <c r="O31" s="29"/>
      <c r="P31" s="30"/>
      <c r="Q31" s="31"/>
      <c r="R31" s="32"/>
      <c r="S31" s="33"/>
    </row>
    <row r="32" spans="1:19">
      <c r="A32" s="13" t="s">
        <v>28</v>
      </c>
      <c r="B32" s="34">
        <v>118</v>
      </c>
      <c r="C32" s="22">
        <f>B32/N32</f>
        <v>2.8331332533013204E-2</v>
      </c>
      <c r="D32" s="36">
        <v>118</v>
      </c>
      <c r="E32" s="43">
        <f>D32/O32</f>
        <v>1.9252732909120576E-2</v>
      </c>
      <c r="F32" s="35">
        <v>14</v>
      </c>
      <c r="G32" s="22">
        <f>F32/P32</f>
        <v>4.8275862068965517E-2</v>
      </c>
      <c r="H32" s="36">
        <v>22</v>
      </c>
      <c r="I32" s="43">
        <f>H32/Q32</f>
        <v>8.1481481481481488E-2</v>
      </c>
      <c r="J32" s="44">
        <f t="shared" si="0"/>
        <v>270</v>
      </c>
      <c r="K32" s="45">
        <f>J32/R32</f>
        <v>1.8800919156047629E-2</v>
      </c>
      <c r="L32" s="36">
        <v>5363.636363636364</v>
      </c>
      <c r="M32" s="43">
        <f>L32/S32</f>
        <v>0.2362731317402918</v>
      </c>
      <c r="N32" s="37">
        <v>4165</v>
      </c>
      <c r="O32" s="38">
        <v>6129</v>
      </c>
      <c r="P32" s="39">
        <v>290</v>
      </c>
      <c r="Q32" s="40">
        <v>270</v>
      </c>
      <c r="R32" s="41">
        <v>14361</v>
      </c>
      <c r="S32" s="42">
        <v>22701</v>
      </c>
    </row>
    <row r="33" spans="1:19">
      <c r="A33" s="13" t="s">
        <v>29</v>
      </c>
      <c r="B33" s="34">
        <v>252</v>
      </c>
      <c r="C33" s="22">
        <f>B33/N33</f>
        <v>8.6788813886210219E-3</v>
      </c>
      <c r="D33" s="36">
        <v>280</v>
      </c>
      <c r="E33" s="43">
        <f>D33/O33</f>
        <v>8.7565674255691769E-3</v>
      </c>
      <c r="F33" s="35">
        <v>62</v>
      </c>
      <c r="G33" s="22">
        <f>F33/P33</f>
        <v>8.7694483734087697E-2</v>
      </c>
      <c r="H33" s="36">
        <v>42</v>
      </c>
      <c r="I33" s="43">
        <f>H33/Q33</f>
        <v>6.1764705882352944E-2</v>
      </c>
      <c r="J33" s="44">
        <f t="shared" si="0"/>
        <v>680</v>
      </c>
      <c r="K33" s="45">
        <f>J33/R33</f>
        <v>1.655750079135114E-2</v>
      </c>
      <c r="L33" s="36">
        <v>6666.666666666667</v>
      </c>
      <c r="M33" s="43">
        <f>L33/S33</f>
        <v>0.14177157763411591</v>
      </c>
      <c r="N33" s="37">
        <v>29036</v>
      </c>
      <c r="O33" s="38">
        <v>31976</v>
      </c>
      <c r="P33" s="39">
        <v>707</v>
      </c>
      <c r="Q33" s="40">
        <v>680</v>
      </c>
      <c r="R33" s="41">
        <v>41069</v>
      </c>
      <c r="S33" s="42">
        <v>47024</v>
      </c>
    </row>
    <row r="34" spans="1:19" s="12" customFormat="1">
      <c r="A34" s="13" t="s">
        <v>30</v>
      </c>
      <c r="B34" s="34">
        <v>7838</v>
      </c>
      <c r="C34" s="22">
        <f>B34/N34</f>
        <v>5.0987152382501219E-2</v>
      </c>
      <c r="D34" s="36">
        <v>5870</v>
      </c>
      <c r="E34" s="43">
        <f>D34/O34</f>
        <v>3.495982895293228E-2</v>
      </c>
      <c r="F34" s="35">
        <v>89</v>
      </c>
      <c r="G34" s="22">
        <f>F34/P34</f>
        <v>0.10148232611174458</v>
      </c>
      <c r="H34" s="46">
        <v>71</v>
      </c>
      <c r="I34" s="43">
        <f>H34/Q34</f>
        <v>8.170310701956271E-2</v>
      </c>
      <c r="J34" s="44">
        <f t="shared" si="0"/>
        <v>869.00000000000011</v>
      </c>
      <c r="K34" s="45">
        <f>J34/R34</f>
        <v>4.9576404141826172E-3</v>
      </c>
      <c r="L34" s="36">
        <v>82676.056338028167</v>
      </c>
      <c r="M34" s="43">
        <f>L34/S34</f>
        <v>0.42788781816502602</v>
      </c>
      <c r="N34" s="37">
        <v>153725</v>
      </c>
      <c r="O34" s="38">
        <v>167907</v>
      </c>
      <c r="P34" s="39">
        <v>877</v>
      </c>
      <c r="Q34" s="40">
        <v>869</v>
      </c>
      <c r="R34" s="41">
        <v>175285</v>
      </c>
      <c r="S34" s="42">
        <v>193219</v>
      </c>
    </row>
    <row r="35" spans="1:19">
      <c r="A35" s="13"/>
      <c r="B35" s="34"/>
      <c r="C35" s="22"/>
      <c r="D35" s="23"/>
      <c r="E35" s="17"/>
      <c r="F35" s="35"/>
      <c r="G35" s="22"/>
      <c r="H35" s="36"/>
      <c r="I35" s="24"/>
      <c r="J35" s="27"/>
      <c r="K35" s="26"/>
      <c r="L35" s="36"/>
      <c r="M35" s="24"/>
      <c r="N35" s="37"/>
      <c r="O35" s="38"/>
      <c r="P35" s="39"/>
      <c r="Q35" s="40"/>
      <c r="R35" s="41"/>
      <c r="S35" s="42"/>
    </row>
    <row r="36" spans="1:19">
      <c r="A36" s="5" t="s">
        <v>31</v>
      </c>
      <c r="B36" s="21">
        <v>5716</v>
      </c>
      <c r="C36" s="22">
        <f>B36/N36</f>
        <v>7.3797403147363707E-3</v>
      </c>
      <c r="D36" s="23">
        <v>4409</v>
      </c>
      <c r="E36" s="43">
        <f>D36/O36</f>
        <v>3.8998786429236087E-3</v>
      </c>
      <c r="F36" s="25">
        <v>153</v>
      </c>
      <c r="G36" s="26">
        <f>F36/P36</f>
        <v>6.7490074988972207E-2</v>
      </c>
      <c r="H36" s="36">
        <v>135</v>
      </c>
      <c r="I36" s="24">
        <f>H36/Q36</f>
        <v>5.7251908396946563E-2</v>
      </c>
      <c r="J36" s="27">
        <f t="shared" si="0"/>
        <v>2358</v>
      </c>
      <c r="K36" s="26">
        <f>J36/R36</f>
        <v>7.1891865853071077E-3</v>
      </c>
      <c r="L36" s="23">
        <v>32659.259259259259</v>
      </c>
      <c r="M36" s="24">
        <f>L36/S36</f>
        <v>1.3832116505511059E-2</v>
      </c>
      <c r="N36" s="28">
        <v>774553</v>
      </c>
      <c r="O36" s="29">
        <v>1130548</v>
      </c>
      <c r="P36" s="30">
        <v>2267</v>
      </c>
      <c r="Q36" s="31">
        <v>2358</v>
      </c>
      <c r="R36" s="32">
        <v>327992.59999999998</v>
      </c>
      <c r="S36" s="33">
        <v>2361118</v>
      </c>
    </row>
    <row r="37" spans="1:19">
      <c r="A37" s="5"/>
      <c r="B37" s="21"/>
      <c r="C37" s="22"/>
      <c r="D37" s="36"/>
      <c r="E37" s="17"/>
      <c r="F37" s="25"/>
      <c r="G37" s="22"/>
      <c r="H37" s="36"/>
      <c r="I37" s="24"/>
      <c r="J37" s="27"/>
      <c r="K37" s="26"/>
      <c r="L37" s="36"/>
      <c r="M37" s="24"/>
      <c r="N37" s="28"/>
      <c r="O37" s="29"/>
      <c r="P37" s="30"/>
      <c r="Q37" s="31"/>
      <c r="R37" s="32"/>
      <c r="S37" s="33"/>
    </row>
    <row r="38" spans="1:19">
      <c r="A38" s="13" t="s">
        <v>32</v>
      </c>
      <c r="B38" s="34">
        <v>1632</v>
      </c>
      <c r="C38" s="22">
        <f>B38/N38</f>
        <v>5.8826073792119038E-3</v>
      </c>
      <c r="D38" s="36">
        <v>622</v>
      </c>
      <c r="E38" s="43">
        <f>D38/O38</f>
        <v>1.6750418760469012E-3</v>
      </c>
      <c r="F38" s="35">
        <v>29</v>
      </c>
      <c r="G38" s="22">
        <f>F38/P38</f>
        <v>4.9319727891156462E-2</v>
      </c>
      <c r="H38" s="36">
        <v>23</v>
      </c>
      <c r="I38" s="43">
        <f>H38/Q38</f>
        <v>4.3809523809523812E-2</v>
      </c>
      <c r="J38" s="44">
        <f t="shared" si="0"/>
        <v>525</v>
      </c>
      <c r="K38" s="45">
        <f>J38/R38</f>
        <v>1.1127219085406176E-3</v>
      </c>
      <c r="L38" s="36">
        <v>27043.478260869564</v>
      </c>
      <c r="M38" s="43">
        <f>L38/S38</f>
        <v>3.8234643796038706E-2</v>
      </c>
      <c r="N38" s="37">
        <v>277428</v>
      </c>
      <c r="O38" s="38">
        <v>371334</v>
      </c>
      <c r="P38" s="39">
        <v>588</v>
      </c>
      <c r="Q38" s="40">
        <v>525</v>
      </c>
      <c r="R38" s="41">
        <v>471816</v>
      </c>
      <c r="S38" s="42">
        <v>707303</v>
      </c>
    </row>
    <row r="39" spans="1:19">
      <c r="A39" s="13" t="s">
        <v>33</v>
      </c>
      <c r="B39" s="34">
        <v>2443</v>
      </c>
      <c r="C39" s="22">
        <f>B39/N39</f>
        <v>1.7855576670077474E-2</v>
      </c>
      <c r="D39" s="36">
        <v>1857</v>
      </c>
      <c r="E39" s="43">
        <f>D39/O39</f>
        <v>1.0485305327348184E-2</v>
      </c>
      <c r="F39" s="35">
        <v>49</v>
      </c>
      <c r="G39" s="22">
        <f>F39/P39</f>
        <v>9.193245778611632E-2</v>
      </c>
      <c r="H39" s="36">
        <v>45</v>
      </c>
      <c r="I39" s="43">
        <f>H39/Q39</f>
        <v>7.8260869565217397E-2</v>
      </c>
      <c r="J39" s="44">
        <f t="shared" si="0"/>
        <v>575</v>
      </c>
      <c r="K39" s="45">
        <f>J39/R39</f>
        <v>2.2399862873882927E-3</v>
      </c>
      <c r="L39" s="36">
        <v>41266.666666666664</v>
      </c>
      <c r="M39" s="43">
        <f>L39/S39</f>
        <v>0.13397876901865421</v>
      </c>
      <c r="N39" s="37">
        <v>136820</v>
      </c>
      <c r="O39" s="38">
        <v>177105</v>
      </c>
      <c r="P39" s="39">
        <v>533</v>
      </c>
      <c r="Q39" s="40">
        <v>575</v>
      </c>
      <c r="R39" s="41">
        <v>256698</v>
      </c>
      <c r="S39" s="42">
        <v>308009</v>
      </c>
    </row>
    <row r="40" spans="1:19">
      <c r="A40" s="13" t="s">
        <v>34</v>
      </c>
      <c r="B40" s="34">
        <v>627</v>
      </c>
      <c r="C40" s="22">
        <f>B40/N40</f>
        <v>5.6377794162605424E-3</v>
      </c>
      <c r="D40" s="36">
        <v>790</v>
      </c>
      <c r="E40" s="43">
        <f>D40/O40</f>
        <v>4.1783466441000687E-3</v>
      </c>
      <c r="F40" s="35">
        <v>17</v>
      </c>
      <c r="G40" s="22">
        <f>F40/P40</f>
        <v>4.9132947976878616E-2</v>
      </c>
      <c r="H40" s="36">
        <v>24</v>
      </c>
      <c r="I40" s="43">
        <f>H40/Q40</f>
        <v>6.0606060606060608E-2</v>
      </c>
      <c r="J40" s="44">
        <f t="shared" si="0"/>
        <v>396</v>
      </c>
      <c r="K40" s="45">
        <f>J40/R40</f>
        <v>1.2319983573355236E-3</v>
      </c>
      <c r="L40" s="36">
        <v>32916.666666666664</v>
      </c>
      <c r="M40" s="43">
        <f>L40/S40</f>
        <v>6.8942646699479873E-2</v>
      </c>
      <c r="N40" s="37">
        <v>111214</v>
      </c>
      <c r="O40" s="38">
        <v>189070</v>
      </c>
      <c r="P40" s="39">
        <v>346</v>
      </c>
      <c r="Q40" s="40">
        <v>396</v>
      </c>
      <c r="R40" s="41">
        <v>321429</v>
      </c>
      <c r="S40" s="42">
        <v>477450</v>
      </c>
    </row>
    <row r="41" spans="1:19">
      <c r="A41" s="13" t="s">
        <v>35</v>
      </c>
      <c r="B41" s="34">
        <v>840</v>
      </c>
      <c r="C41" s="22">
        <f>B41/N41</f>
        <v>4.6522962405015616E-3</v>
      </c>
      <c r="D41" s="36">
        <v>704</v>
      </c>
      <c r="E41" s="43">
        <f>D41/O41</f>
        <v>2.4847000359999151E-3</v>
      </c>
      <c r="F41" s="35">
        <v>38</v>
      </c>
      <c r="G41" s="22">
        <f>F41/P41</f>
        <v>7.8674948240165632E-2</v>
      </c>
      <c r="H41" s="36">
        <v>31</v>
      </c>
      <c r="I41" s="43">
        <f>H41/Q41</f>
        <v>6.1386138613861385E-2</v>
      </c>
      <c r="J41" s="44">
        <f t="shared" si="0"/>
        <v>505</v>
      </c>
      <c r="K41" s="45">
        <f>J41/R41</f>
        <v>1.3509103263050328E-3</v>
      </c>
      <c r="L41" s="36">
        <v>22709.677419354837</v>
      </c>
      <c r="M41" s="43">
        <f>L41/S41</f>
        <v>4.0476523673764274E-2</v>
      </c>
      <c r="N41" s="37">
        <v>180556</v>
      </c>
      <c r="O41" s="38">
        <v>283334</v>
      </c>
      <c r="P41" s="39">
        <v>483</v>
      </c>
      <c r="Q41" s="40">
        <v>505</v>
      </c>
      <c r="R41" s="41">
        <v>373822</v>
      </c>
      <c r="S41" s="42">
        <v>561058</v>
      </c>
    </row>
    <row r="42" spans="1:19" s="12" customFormat="1">
      <c r="A42" s="13" t="s">
        <v>36</v>
      </c>
      <c r="B42" s="34">
        <v>174</v>
      </c>
      <c r="C42" s="22">
        <f>B42/N42</f>
        <v>2.5388487634055591E-3</v>
      </c>
      <c r="D42" s="36">
        <v>436</v>
      </c>
      <c r="E42" s="43">
        <f>D42/O42</f>
        <v>3.9742946994211752E-3</v>
      </c>
      <c r="F42" s="35">
        <v>20</v>
      </c>
      <c r="G42" s="22">
        <f>F42/P42</f>
        <v>6.3091482649842268E-2</v>
      </c>
      <c r="H42" s="46">
        <v>12</v>
      </c>
      <c r="I42" s="43">
        <f>H42/Q42</f>
        <v>3.3613445378151259E-2</v>
      </c>
      <c r="J42" s="44">
        <f t="shared" si="0"/>
        <v>357</v>
      </c>
      <c r="K42" s="45">
        <f>J42/R42</f>
        <v>1.6512641190020258E-3</v>
      </c>
      <c r="L42" s="36">
        <v>36333.333333333336</v>
      </c>
      <c r="M42" s="43">
        <f>L42/S42</f>
        <v>0.11823485129526823</v>
      </c>
      <c r="N42" s="37">
        <v>68535</v>
      </c>
      <c r="O42" s="38">
        <v>109705</v>
      </c>
      <c r="P42" s="39">
        <v>317</v>
      </c>
      <c r="Q42" s="40">
        <v>357</v>
      </c>
      <c r="R42" s="41">
        <v>216198</v>
      </c>
      <c r="S42" s="42">
        <v>307298</v>
      </c>
    </row>
    <row r="43" spans="1:19">
      <c r="A43" s="13"/>
      <c r="B43" s="34"/>
      <c r="C43" s="22"/>
      <c r="D43" s="23"/>
      <c r="E43" s="17"/>
      <c r="F43" s="35"/>
      <c r="G43" s="22"/>
      <c r="H43" s="36"/>
      <c r="I43" s="24"/>
      <c r="J43" s="27"/>
      <c r="K43" s="26"/>
      <c r="L43" s="36"/>
      <c r="M43" s="24"/>
      <c r="N43" s="37"/>
      <c r="O43" s="38"/>
      <c r="P43" s="39"/>
      <c r="Q43" s="40"/>
      <c r="R43" s="41"/>
      <c r="S43" s="42"/>
    </row>
    <row r="44" spans="1:19">
      <c r="A44" s="5" t="s">
        <v>37</v>
      </c>
      <c r="B44" s="21">
        <v>1289</v>
      </c>
      <c r="C44" s="22">
        <f>B44/N44</f>
        <v>1.2838786082317636E-3</v>
      </c>
      <c r="D44" s="23">
        <v>998</v>
      </c>
      <c r="E44" s="24">
        <f>D44/O44</f>
        <v>7.4468553452080081E-4</v>
      </c>
      <c r="F44" s="25">
        <v>69</v>
      </c>
      <c r="G44" s="26">
        <f>F44/P44</f>
        <v>4.6339825386165212E-2</v>
      </c>
      <c r="H44" s="36">
        <v>41</v>
      </c>
      <c r="I44" s="24">
        <f>H44/Q44</f>
        <v>3.025830258302583E-2</v>
      </c>
      <c r="J44" s="27">
        <f t="shared" si="0"/>
        <v>1355</v>
      </c>
      <c r="K44" s="26">
        <f>J44/R44</f>
        <v>1.9170253425798563E-3</v>
      </c>
      <c r="L44" s="23">
        <v>24341.463414634101</v>
      </c>
      <c r="M44" s="24">
        <f>L44/S44</f>
        <v>6.0613311602752441E-3</v>
      </c>
      <c r="N44" s="28">
        <v>1003989</v>
      </c>
      <c r="O44" s="29">
        <v>1340163</v>
      </c>
      <c r="P44" s="30">
        <v>1489</v>
      </c>
      <c r="Q44" s="31">
        <v>1355</v>
      </c>
      <c r="R44" s="32">
        <v>706824.25</v>
      </c>
      <c r="S44" s="33">
        <v>4015861</v>
      </c>
    </row>
    <row r="45" spans="1:19">
      <c r="A45" s="5"/>
      <c r="B45" s="21"/>
      <c r="C45" s="22"/>
      <c r="D45" s="36"/>
      <c r="E45" s="17"/>
      <c r="F45" s="25"/>
      <c r="G45" s="22"/>
      <c r="H45" s="36"/>
      <c r="I45" s="24"/>
      <c r="J45" s="27"/>
      <c r="K45" s="26"/>
      <c r="L45" s="36"/>
      <c r="M45" s="24"/>
      <c r="N45" s="28"/>
      <c r="O45" s="29"/>
      <c r="P45" s="30"/>
      <c r="Q45" s="31"/>
      <c r="R45" s="32"/>
      <c r="S45" s="33"/>
    </row>
    <row r="46" spans="1:19">
      <c r="A46" s="13" t="s">
        <v>38</v>
      </c>
      <c r="B46" s="34" t="s">
        <v>39</v>
      </c>
      <c r="C46" s="48" t="s">
        <v>40</v>
      </c>
      <c r="D46" s="36">
        <v>408</v>
      </c>
      <c r="E46" s="43">
        <f>D46/O46</f>
        <v>1.1157723168137043E-3</v>
      </c>
      <c r="F46" s="35">
        <v>19</v>
      </c>
      <c r="G46" s="22">
        <f>F46/P46</f>
        <v>5.1212938005390833E-2</v>
      </c>
      <c r="H46" s="36">
        <v>9</v>
      </c>
      <c r="I46" s="43">
        <f>H46/Q46</f>
        <v>2.4590163934426229E-2</v>
      </c>
      <c r="J46" s="34" t="s">
        <v>39</v>
      </c>
      <c r="K46" s="48" t="s">
        <v>40</v>
      </c>
      <c r="L46" s="36">
        <f>D46/H46</f>
        <v>45.333333333333336</v>
      </c>
      <c r="M46" s="43">
        <f>L46/S46</f>
        <v>4.5374715073480351E-5</v>
      </c>
      <c r="N46" s="37">
        <v>188673</v>
      </c>
      <c r="O46" s="38">
        <v>365666</v>
      </c>
      <c r="P46" s="39">
        <v>371</v>
      </c>
      <c r="Q46" s="40">
        <v>366</v>
      </c>
      <c r="R46" s="41">
        <v>508551</v>
      </c>
      <c r="S46" s="42">
        <v>999088</v>
      </c>
    </row>
    <row r="47" spans="1:19">
      <c r="A47" s="13" t="s">
        <v>41</v>
      </c>
      <c r="B47" s="34" t="s">
        <v>42</v>
      </c>
      <c r="C47" s="48" t="s">
        <v>40</v>
      </c>
      <c r="D47" s="36">
        <v>204</v>
      </c>
      <c r="E47" s="43">
        <f>D47/O47</f>
        <v>7.0716699887338587E-4</v>
      </c>
      <c r="F47" s="35">
        <v>8</v>
      </c>
      <c r="G47" s="22">
        <f>F47/P47</f>
        <v>3.1372549019607843E-2</v>
      </c>
      <c r="H47" s="36">
        <v>8</v>
      </c>
      <c r="I47" s="43">
        <f>H47/Q47</f>
        <v>3.2786885245901641E-2</v>
      </c>
      <c r="J47" s="34" t="s">
        <v>39</v>
      </c>
      <c r="K47" s="48" t="s">
        <v>40</v>
      </c>
      <c r="L47" s="36">
        <f>D47/H47</f>
        <v>25.5</v>
      </c>
      <c r="M47" s="43">
        <f>L47/S47</f>
        <v>2.1568549502358584E-5</v>
      </c>
      <c r="N47" s="37">
        <v>262201</v>
      </c>
      <c r="O47" s="38">
        <v>288475</v>
      </c>
      <c r="P47" s="39">
        <v>255</v>
      </c>
      <c r="Q47" s="40">
        <v>244</v>
      </c>
      <c r="R47" s="41">
        <v>1028241</v>
      </c>
      <c r="S47" s="42">
        <v>1182277</v>
      </c>
    </row>
    <row r="48" spans="1:19">
      <c r="A48" s="13" t="s">
        <v>43</v>
      </c>
      <c r="B48" s="34">
        <v>328</v>
      </c>
      <c r="C48" s="22">
        <f>B48/N48</f>
        <v>1.0790041581135849E-3</v>
      </c>
      <c r="D48" s="36">
        <v>318</v>
      </c>
      <c r="E48" s="43">
        <f>D48/O48</f>
        <v>8.0133051103719384E-4</v>
      </c>
      <c r="F48" s="35">
        <v>28</v>
      </c>
      <c r="G48" s="22">
        <f>F48/P48</f>
        <v>5.6680161943319839E-2</v>
      </c>
      <c r="H48" s="36">
        <v>10</v>
      </c>
      <c r="I48" s="43">
        <f>H48/Q48</f>
        <v>2.6041666666666668E-2</v>
      </c>
      <c r="J48" s="44">
        <f t="shared" si="0"/>
        <v>384</v>
      </c>
      <c r="K48" s="22">
        <f>J48/R48</f>
        <v>6.2403307375290891E-4</v>
      </c>
      <c r="L48" s="36">
        <v>31800</v>
      </c>
      <c r="M48" s="43">
        <f>L48/S48</f>
        <v>3.0771106511572548E-2</v>
      </c>
      <c r="N48" s="37">
        <v>303984</v>
      </c>
      <c r="O48" s="38">
        <v>396840</v>
      </c>
      <c r="P48" s="39">
        <v>494</v>
      </c>
      <c r="Q48" s="40">
        <v>384</v>
      </c>
      <c r="R48" s="41">
        <v>615352</v>
      </c>
      <c r="S48" s="42">
        <v>1033437</v>
      </c>
    </row>
    <row r="49" spans="1:19" ht="15" thickBot="1">
      <c r="A49" s="49" t="s">
        <v>44</v>
      </c>
      <c r="B49" s="50">
        <v>961</v>
      </c>
      <c r="C49" s="51">
        <f>B49/N49</f>
        <v>3.8574083514295691E-3</v>
      </c>
      <c r="D49" s="52">
        <v>68</v>
      </c>
      <c r="E49" s="53">
        <f>D49/O49</f>
        <v>2.3514603260230583E-4</v>
      </c>
      <c r="F49" s="54">
        <v>14</v>
      </c>
      <c r="G49" s="51">
        <f>F49/P49</f>
        <v>3.7940379403794036E-2</v>
      </c>
      <c r="H49" s="52">
        <v>14</v>
      </c>
      <c r="I49" s="55">
        <f>H49/Q49</f>
        <v>3.8781163434903045E-2</v>
      </c>
      <c r="J49" s="56">
        <f t="shared" si="0"/>
        <v>361</v>
      </c>
      <c r="K49" s="51">
        <f>J49/R49</f>
        <v>5.3469361759482666E-4</v>
      </c>
      <c r="L49" s="52">
        <v>4857.1428571428569</v>
      </c>
      <c r="M49" s="53">
        <f>L49/S49</f>
        <v>6.0634021428419838E-3</v>
      </c>
      <c r="N49" s="57">
        <v>249131</v>
      </c>
      <c r="O49" s="58">
        <v>289182</v>
      </c>
      <c r="P49" s="59">
        <v>369</v>
      </c>
      <c r="Q49" s="60">
        <v>361</v>
      </c>
      <c r="R49" s="61">
        <v>675153</v>
      </c>
      <c r="S49" s="62">
        <v>801059</v>
      </c>
    </row>
    <row r="51" spans="1:19">
      <c r="N51" t="s">
        <v>45</v>
      </c>
    </row>
    <row r="52" spans="1:19">
      <c r="N52" t="s">
        <v>46</v>
      </c>
    </row>
    <row r="65" spans="8:8">
      <c r="H65" s="63" t="s">
        <v>47</v>
      </c>
    </row>
    <row r="66" spans="8:8">
      <c r="H66" s="63" t="s">
        <v>48</v>
      </c>
    </row>
    <row r="67" spans="8:8">
      <c r="H67" s="63" t="s">
        <v>49</v>
      </c>
    </row>
  </sheetData>
  <mergeCells count="15">
    <mergeCell ref="A1:M1"/>
    <mergeCell ref="B3:M3"/>
    <mergeCell ref="N3:S3"/>
    <mergeCell ref="B4:E4"/>
    <mergeCell ref="F4:I4"/>
    <mergeCell ref="J4:M4"/>
    <mergeCell ref="N4:O5"/>
    <mergeCell ref="P4:Q5"/>
    <mergeCell ref="R4:S5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97C04A-C6EB-4C2B-A43F-72BC8A3F7F3D}"/>
</file>

<file path=customXml/itemProps2.xml><?xml version="1.0" encoding="utf-8"?>
<ds:datastoreItem xmlns:ds="http://schemas.openxmlformats.org/officeDocument/2006/customXml" ds:itemID="{9E50E5BD-59D3-4DE6-AD6F-B5C59C55AD2B}"/>
</file>

<file path=customXml/itemProps3.xml><?xml version="1.0" encoding="utf-8"?>
<ds:datastoreItem xmlns:ds="http://schemas.openxmlformats.org/officeDocument/2006/customXml" ds:itemID="{C4CFB746-6830-405B-A26E-6BB99F190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Likith Giddi</dc:creator>
  <cp:keywords/>
  <dc:description/>
  <cp:lastModifiedBy>Dial Keju</cp:lastModifiedBy>
  <cp:revision/>
  <dcterms:created xsi:type="dcterms:W3CDTF">2024-06-04T15:57:18Z</dcterms:created>
  <dcterms:modified xsi:type="dcterms:W3CDTF">2024-06-04T16:04:22Z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