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keju\Desktop\AG Census 2022\Sales\Website\Tables Current (2022) Dollars\Website\"/>
    </mc:Choice>
  </mc:AlternateContent>
  <xr:revisionPtr revIDLastSave="0" documentId="13_ncr:1_{0EF19F32-6AB0-4874-87E1-A762FA41FFD2}" xr6:coauthVersionLast="47" xr6:coauthVersionMax="47" xr10:uidLastSave="{00000000-0000-0000-0000-000000000000}"/>
  <bookViews>
    <workbookView xWindow="30765" yWindow="150" windowWidth="24450" windowHeight="14805" xr2:uid="{51EEFDFD-91AE-4E4E-8E10-94FE79F822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S7" i="1"/>
  <c r="R7" i="1"/>
  <c r="Q7" i="1"/>
  <c r="P7" i="1"/>
  <c r="O7" i="1"/>
  <c r="N7" i="1"/>
  <c r="M7" i="1"/>
  <c r="L7" i="1"/>
  <c r="K7" i="1"/>
  <c r="K5" i="1" s="1"/>
  <c r="J7" i="1"/>
  <c r="I7" i="1"/>
  <c r="H7" i="1"/>
  <c r="G7" i="1"/>
  <c r="F7" i="1"/>
  <c r="E7" i="1"/>
  <c r="D7" i="1"/>
  <c r="C7" i="1"/>
  <c r="B7" i="1"/>
  <c r="S5" i="1"/>
  <c r="R5" i="1"/>
  <c r="N5" i="1"/>
  <c r="H5" i="1" l="1"/>
</calcChain>
</file>

<file path=xl/sharedStrings.xml><?xml version="1.0" encoding="utf-8"?>
<sst xmlns="http://schemas.openxmlformats.org/spreadsheetml/2006/main" count="159" uniqueCount="61">
  <si>
    <t>TOTALS</t>
  </si>
  <si>
    <t>SELECTED PRODUCTS</t>
  </si>
  <si>
    <t>Sales Total All Commodities</t>
  </si>
  <si>
    <t> Total sales crops</t>
  </si>
  <si>
    <t>Total sales livestock</t>
  </si>
  <si>
    <t>Poultry and Eggs</t>
  </si>
  <si>
    <t>Nursery, Greenhouse, Floriculture, and Sod</t>
  </si>
  <si>
    <t>Milk and Other Dairy Products from Cows</t>
  </si>
  <si>
    <t>Corn</t>
  </si>
  <si>
    <t>Soybeans</t>
  </si>
  <si>
    <t>Cattle and Calves</t>
  </si>
  <si>
    <t>Wheat</t>
  </si>
  <si>
    <t>Horses, Ponies, Mules, Burros, and Donkeys</t>
  </si>
  <si>
    <t>Fruits, Tree Nuts, and Berries</t>
  </si>
  <si>
    <t>Barley</t>
  </si>
  <si>
    <t>Hogs and pigs</t>
  </si>
  <si>
    <t>Aquaculture</t>
  </si>
  <si>
    <t>Cut christmas trees and short-rotation woody crops</t>
  </si>
  <si>
    <t>Tobacco</t>
  </si>
  <si>
    <t>Sorghum</t>
  </si>
  <si>
    <t>MARYLAND</t>
  </si>
  <si>
    <t xml:space="preserve">  </t>
  </si>
  <si>
    <t>BALTIMORE REGION</t>
  </si>
  <si>
    <t>Anne Arundel</t>
  </si>
  <si>
    <t>(D)</t>
  </si>
  <si>
    <t>-</t>
  </si>
  <si>
    <t>Baltimore</t>
  </si>
  <si>
    <t>Carroll</t>
  </si>
  <si>
    <t xml:space="preserve"> (D)</t>
  </si>
  <si>
    <t>Harford</t>
  </si>
  <si>
    <t>Howard</t>
  </si>
  <si>
    <t>Baltimore City</t>
  </si>
  <si>
    <t>------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</si>
  <si>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</si>
  <si>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</si>
  <si>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</si>
  <si>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</si>
  <si>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</si>
  <si>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</si>
  <si>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</si>
  <si>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(D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</si>
  <si>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</si>
  <si>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</si>
  <si>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</si>
  <si>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</si>
  <si>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</si>
  <si>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</si>
  <si>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</si>
  <si>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</si>
  <si>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</si>
  <si>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</si>
  <si>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</si>
  <si>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</si>
  <si>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/>
  </si>
  <si>
    <t>Dorchester</t>
  </si>
  <si>
    <t>Somerset</t>
  </si>
  <si>
    <t>Wicomico</t>
  </si>
  <si>
    <t>Worcester</t>
  </si>
  <si>
    <t>Prepared by the Maryland Department of Planning, April 2024.</t>
  </si>
  <si>
    <t>Extracted from the 2022 Census of Agriculture.</t>
  </si>
  <si>
    <t xml:space="preserve">Table 5. Salels of Selected Agricultural Products for Maryland and its Jurisdictions,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</si>
</sst>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0" borderId="7" xfId="0" applyNumberFormat="1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0" fontId="0" fillId="0" borderId="9" xfId="0" applyBorder="1"/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right"/>
    </xf>
    <xf numFmtId="164" fontId="1" fillId="0" borderId="0" xfId="0" applyNumberFormat="1" applyFont="1"/>
    <xf numFmtId="164" fontId="1" fillId="0" borderId="12" xfId="0" applyNumberFormat="1" applyFont="1" applyBorder="1"/>
    <xf numFmtId="164" fontId="1" fillId="0" borderId="11" xfId="0" applyNumberFormat="1" applyFont="1" applyBorder="1" applyAlignment="1">
      <alignment horizontal="right"/>
    </xf>
    <xf numFmtId="164" fontId="1" fillId="0" borderId="15" xfId="0" applyNumberFormat="1" applyFont="1" applyBorder="1"/>
    <xf numFmtId="164" fontId="1" fillId="0" borderId="13" xfId="0" applyNumberFormat="1" applyFont="1" applyBorder="1" applyAlignment="1">
      <alignment horizontal="right"/>
    </xf>
    <xf numFmtId="164" fontId="1" fillId="0" borderId="11" xfId="0" applyNumberFormat="1" applyFont="1" applyBorder="1"/>
    <xf numFmtId="164" fontId="1" fillId="0" borderId="15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0" fillId="0" borderId="0" xfId="0" applyNumberFormat="1"/>
    <xf numFmtId="164" fontId="0" fillId="0" borderId="13" xfId="0" applyNumberFormat="1" applyBorder="1"/>
    <xf numFmtId="0" fontId="0" fillId="0" borderId="16" xfId="0" applyBorder="1"/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/>
    <xf numFmtId="164" fontId="0" fillId="0" borderId="19" xfId="0" applyNumberFormat="1" applyBorder="1"/>
    <xf numFmtId="164" fontId="0" fillId="0" borderId="17" xfId="0" applyNumberFormat="1" applyBorder="1"/>
    <xf numFmtId="164" fontId="0" fillId="0" borderId="18" xfId="0" applyNumberFormat="1" applyBorder="1" applyAlignment="1">
      <alignment horizontal="right"/>
    </xf>
    <xf numFmtId="164" fontId="0" fillId="0" borderId="20" xfId="0" applyNumberFormat="1" applyBorder="1"/>
    <xf numFmtId="164" fontId="0" fillId="0" borderId="2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22" xfId="0" applyFont="1" applyBorder="1"/>
    <xf numFmtId="164" fontId="0" fillId="0" borderId="23" xfId="0" applyNumberForma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28" xfId="0" applyFont="1" applyBorder="1"/>
    <xf numFmtId="164" fontId="0" fillId="0" borderId="3" xfId="0" applyNumberFormat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2892-C37B-4568-8C3E-97761A166C8A}">
  <dimension ref="A1:T49"/>
  <sheetViews>
    <sheetView tabSelected="1" zoomScale="70" zoomScaleNormal="70" workbookViewId="0">
      <selection activeCell="D11" sqref="D11"/>
    </sheetView>
  </sheetViews>
  <sheetFormatPr defaultColWidth="17.7109375" defaultRowHeight="15" x14ac:dyDescent="0.25"/>
  <cols>
    <col min="1" max="1" width="31.7109375" customWidth="1"/>
    <col min="2" max="5" width="15.42578125" style="38" customWidth="1"/>
    <col min="6" max="6" width="15.140625" style="38" customWidth="1"/>
    <col min="7" max="19" width="15.42578125" style="38" customWidth="1"/>
  </cols>
  <sheetData>
    <row r="1" spans="1:20" ht="29.25" customHeight="1" thickBot="1" x14ac:dyDescent="0.3">
      <c r="B1" s="56" t="s">
        <v>60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0" ht="15.75" thickBot="1" x14ac:dyDescent="0.3">
      <c r="A2" s="1"/>
      <c r="B2" s="50" t="s">
        <v>0</v>
      </c>
      <c r="C2" s="51"/>
      <c r="D2" s="52"/>
      <c r="E2" s="50" t="s">
        <v>1</v>
      </c>
      <c r="F2" s="51"/>
      <c r="G2" s="51"/>
      <c r="H2" s="51"/>
      <c r="I2" s="51"/>
      <c r="J2" s="52"/>
      <c r="K2" s="53" t="s">
        <v>1</v>
      </c>
      <c r="L2" s="54"/>
      <c r="M2" s="54"/>
      <c r="N2" s="54"/>
      <c r="O2" s="54"/>
      <c r="P2" s="54"/>
      <c r="Q2" s="54"/>
      <c r="R2" s="54"/>
      <c r="S2" s="55"/>
    </row>
    <row r="3" spans="1:20" s="43" customFormat="1" ht="60.75" thickBot="1" x14ac:dyDescent="0.3">
      <c r="A3" s="2"/>
      <c r="B3" s="3" t="s">
        <v>2</v>
      </c>
      <c r="C3" s="4" t="s">
        <v>3</v>
      </c>
      <c r="D3" s="5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3" t="s">
        <v>11</v>
      </c>
      <c r="L3" s="4" t="s">
        <v>12</v>
      </c>
      <c r="M3" s="4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7" t="s">
        <v>19</v>
      </c>
      <c r="T3" s="42"/>
    </row>
    <row r="4" spans="1:20" x14ac:dyDescent="0.25">
      <c r="A4" s="8"/>
      <c r="B4" s="9"/>
      <c r="C4" s="10"/>
      <c r="D4" s="11"/>
      <c r="E4" s="9"/>
      <c r="F4" s="10"/>
      <c r="G4" s="10"/>
      <c r="H4" s="10"/>
      <c r="I4" s="10"/>
      <c r="J4" s="11"/>
      <c r="K4" s="9"/>
      <c r="L4" s="10"/>
      <c r="M4" s="10"/>
      <c r="N4" s="13"/>
      <c r="O4" s="10"/>
      <c r="P4" s="12"/>
      <c r="Q4" s="10"/>
      <c r="R4" s="10"/>
      <c r="S4" s="11"/>
    </row>
    <row r="5" spans="1:20" s="44" customFormat="1" x14ac:dyDescent="0.25">
      <c r="A5" s="14" t="s">
        <v>20</v>
      </c>
      <c r="B5" s="15">
        <v>3378072</v>
      </c>
      <c r="C5" s="16">
        <v>1399588</v>
      </c>
      <c r="D5" s="17">
        <v>1978483</v>
      </c>
      <c r="E5" s="15">
        <v>1616998</v>
      </c>
      <c r="F5" s="18">
        <v>312443</v>
      </c>
      <c r="G5" s="18">
        <v>174468</v>
      </c>
      <c r="H5" s="18">
        <f>SUM(H7,H16,H22,H28,H34,H42)</f>
        <v>460470</v>
      </c>
      <c r="I5" s="18">
        <v>237140</v>
      </c>
      <c r="J5" s="19">
        <v>71488</v>
      </c>
      <c r="K5" s="15">
        <f>SUM(K7,K16,K22,K28,K34,K42)</f>
        <v>89893</v>
      </c>
      <c r="L5" s="18">
        <v>21528</v>
      </c>
      <c r="M5" s="18">
        <v>32729</v>
      </c>
      <c r="N5" s="16">
        <f>SUM(N7,N16,N22,N28,N34,N42)</f>
        <v>5933</v>
      </c>
      <c r="O5" s="21">
        <v>7972</v>
      </c>
      <c r="P5" s="16">
        <v>15072</v>
      </c>
      <c r="Q5" s="18">
        <v>2972</v>
      </c>
      <c r="R5" s="21">
        <f>SUM(R7,R16,R22,R28,R34,R42)</f>
        <v>1512</v>
      </c>
      <c r="S5" s="19">
        <f>SUM(S7,S16,S22,S28,S34,S42)</f>
        <v>5067</v>
      </c>
    </row>
    <row r="6" spans="1:20" x14ac:dyDescent="0.25">
      <c r="A6" s="8"/>
      <c r="B6" s="9"/>
      <c r="C6" s="10"/>
      <c r="D6" s="11"/>
      <c r="E6" s="9"/>
      <c r="F6" s="10"/>
      <c r="G6" s="10"/>
      <c r="H6" s="10"/>
      <c r="I6" s="10"/>
      <c r="J6" s="11"/>
      <c r="K6" s="9"/>
      <c r="L6" s="10"/>
      <c r="M6" s="10"/>
      <c r="N6" s="13"/>
      <c r="O6" s="10"/>
      <c r="P6" s="12" t="s">
        <v>21</v>
      </c>
      <c r="Q6" s="10"/>
      <c r="R6" s="10"/>
      <c r="S6" s="11"/>
    </row>
    <row r="7" spans="1:20" s="44" customFormat="1" x14ac:dyDescent="0.25">
      <c r="A7" s="14" t="s">
        <v>22</v>
      </c>
      <c r="B7" s="15">
        <f>SUM(B9:B13)</f>
        <v>352179</v>
      </c>
      <c r="C7" s="15">
        <f>SUM(C9:C13)</f>
        <v>265859</v>
      </c>
      <c r="D7" s="22">
        <f t="shared" ref="D7" si="0">SUM(D8:D13)</f>
        <v>86319</v>
      </c>
      <c r="E7" s="15">
        <f>SUM(E8:E13)</f>
        <v>1135</v>
      </c>
      <c r="F7" s="18">
        <f t="shared" ref="F7:S7" si="1">SUM(F8:F13)</f>
        <v>95711</v>
      </c>
      <c r="G7" s="18">
        <f t="shared" si="1"/>
        <v>37275</v>
      </c>
      <c r="H7" s="18">
        <f t="shared" si="1"/>
        <v>72131</v>
      </c>
      <c r="I7" s="18">
        <f t="shared" si="1"/>
        <v>43279</v>
      </c>
      <c r="J7" s="23">
        <f t="shared" si="1"/>
        <v>6585</v>
      </c>
      <c r="K7" s="15">
        <f t="shared" si="1"/>
        <v>8823</v>
      </c>
      <c r="L7" s="18">
        <f t="shared" si="1"/>
        <v>6495</v>
      </c>
      <c r="M7" s="18">
        <f t="shared" si="1"/>
        <v>8548</v>
      </c>
      <c r="N7" s="18">
        <f t="shared" si="1"/>
        <v>1054</v>
      </c>
      <c r="O7" s="18">
        <f>SUM(O8:O13)</f>
        <v>702</v>
      </c>
      <c r="P7" s="18">
        <f t="shared" si="1"/>
        <v>0</v>
      </c>
      <c r="Q7" s="18">
        <f t="shared" si="1"/>
        <v>282000</v>
      </c>
      <c r="R7" s="18">
        <f t="shared" si="1"/>
        <v>0</v>
      </c>
      <c r="S7" s="23">
        <f t="shared" si="1"/>
        <v>79</v>
      </c>
    </row>
    <row r="8" spans="1:20" x14ac:dyDescent="0.25">
      <c r="A8" s="8"/>
      <c r="B8" s="9"/>
      <c r="C8" s="10"/>
      <c r="D8" s="24"/>
      <c r="E8" s="9"/>
      <c r="F8" s="10"/>
      <c r="G8" s="10"/>
      <c r="H8" s="10"/>
      <c r="I8" s="10"/>
      <c r="J8" s="11"/>
      <c r="K8" s="9"/>
      <c r="L8" s="10"/>
      <c r="M8" s="10"/>
      <c r="N8" s="10"/>
      <c r="O8" s="10"/>
      <c r="P8" s="10"/>
      <c r="Q8" s="10"/>
      <c r="R8" s="10"/>
      <c r="S8" s="11"/>
    </row>
    <row r="9" spans="1:20" x14ac:dyDescent="0.25">
      <c r="A9" s="8" t="s">
        <v>23</v>
      </c>
      <c r="B9" s="25">
        <v>25468</v>
      </c>
      <c r="C9" s="26">
        <v>19946</v>
      </c>
      <c r="D9" s="19">
        <v>5522</v>
      </c>
      <c r="E9" s="9" t="s">
        <v>24</v>
      </c>
      <c r="F9" s="10">
        <v>4972</v>
      </c>
      <c r="G9" s="10" t="s">
        <v>24</v>
      </c>
      <c r="H9" s="10">
        <v>5863</v>
      </c>
      <c r="I9" s="10">
        <v>4247</v>
      </c>
      <c r="J9" s="11">
        <v>439</v>
      </c>
      <c r="K9" s="9">
        <v>840</v>
      </c>
      <c r="L9" s="10">
        <v>555</v>
      </c>
      <c r="M9" s="18">
        <v>695</v>
      </c>
      <c r="N9" s="10" t="s">
        <v>24</v>
      </c>
      <c r="O9" s="10">
        <v>29</v>
      </c>
      <c r="P9" s="10" t="s">
        <v>24</v>
      </c>
      <c r="Q9" s="10">
        <v>139000</v>
      </c>
      <c r="R9" s="10">
        <v>0</v>
      </c>
      <c r="S9" s="11" t="s">
        <v>25</v>
      </c>
    </row>
    <row r="10" spans="1:20" x14ac:dyDescent="0.25">
      <c r="A10" s="8" t="s">
        <v>26</v>
      </c>
      <c r="B10" s="25">
        <v>92699</v>
      </c>
      <c r="C10" s="26">
        <v>84845</v>
      </c>
      <c r="D10" s="27">
        <v>7853</v>
      </c>
      <c r="E10" s="9">
        <v>733</v>
      </c>
      <c r="F10" s="10">
        <v>43515</v>
      </c>
      <c r="G10" s="10">
        <v>1304</v>
      </c>
      <c r="H10" s="10">
        <v>19227</v>
      </c>
      <c r="I10" s="10">
        <v>9551</v>
      </c>
      <c r="J10" s="11">
        <v>1699</v>
      </c>
      <c r="K10" s="9">
        <v>1688</v>
      </c>
      <c r="L10" s="10">
        <v>1707</v>
      </c>
      <c r="M10" s="10">
        <v>980</v>
      </c>
      <c r="N10" s="10">
        <v>253</v>
      </c>
      <c r="O10" s="10">
        <v>303</v>
      </c>
      <c r="P10" s="10">
        <v>0</v>
      </c>
      <c r="Q10" s="10">
        <v>143000</v>
      </c>
      <c r="R10" s="10">
        <v>0</v>
      </c>
      <c r="S10" s="11" t="s">
        <v>25</v>
      </c>
    </row>
    <row r="11" spans="1:20" x14ac:dyDescent="0.25">
      <c r="A11" s="8" t="s">
        <v>27</v>
      </c>
      <c r="B11" s="25">
        <v>138487</v>
      </c>
      <c r="C11" s="26">
        <v>86280</v>
      </c>
      <c r="D11" s="27">
        <v>52207</v>
      </c>
      <c r="E11" s="9" t="s">
        <v>24</v>
      </c>
      <c r="F11" s="10">
        <v>22479</v>
      </c>
      <c r="G11" s="10">
        <v>24779</v>
      </c>
      <c r="H11" s="10">
        <v>25717</v>
      </c>
      <c r="I11" s="10">
        <v>17260</v>
      </c>
      <c r="J11" s="11" t="s">
        <v>24</v>
      </c>
      <c r="K11" s="9">
        <v>3317</v>
      </c>
      <c r="L11" s="10">
        <v>513</v>
      </c>
      <c r="M11" s="10">
        <v>3245</v>
      </c>
      <c r="N11" s="10">
        <v>466</v>
      </c>
      <c r="O11" s="10">
        <v>271</v>
      </c>
      <c r="P11" s="10">
        <v>0</v>
      </c>
      <c r="Q11" s="10" t="s">
        <v>28</v>
      </c>
      <c r="R11" s="10">
        <v>0</v>
      </c>
      <c r="S11" s="11">
        <v>26</v>
      </c>
    </row>
    <row r="12" spans="1:20" x14ac:dyDescent="0.25">
      <c r="A12" s="8" t="s">
        <v>29</v>
      </c>
      <c r="B12" s="25">
        <v>65894</v>
      </c>
      <c r="C12" s="26">
        <v>48435</v>
      </c>
      <c r="D12" s="27">
        <v>17459</v>
      </c>
      <c r="E12" s="9">
        <v>402</v>
      </c>
      <c r="F12" s="10">
        <v>12234</v>
      </c>
      <c r="G12" s="10">
        <v>9744</v>
      </c>
      <c r="H12" s="10">
        <v>15832</v>
      </c>
      <c r="I12" s="10">
        <v>8819</v>
      </c>
      <c r="J12" s="11">
        <v>3404</v>
      </c>
      <c r="K12" s="9">
        <v>2198</v>
      </c>
      <c r="L12" s="10">
        <v>3262</v>
      </c>
      <c r="M12" s="10">
        <v>1575</v>
      </c>
      <c r="N12" s="10">
        <v>114</v>
      </c>
      <c r="O12" s="10" t="s">
        <v>24</v>
      </c>
      <c r="P12" s="10" t="s">
        <v>24</v>
      </c>
      <c r="Q12" s="10" t="s">
        <v>28</v>
      </c>
      <c r="R12" s="10">
        <v>0</v>
      </c>
      <c r="S12" s="11">
        <v>53</v>
      </c>
    </row>
    <row r="13" spans="1:20" x14ac:dyDescent="0.25">
      <c r="A13" s="8" t="s">
        <v>30</v>
      </c>
      <c r="B13" s="25">
        <v>29631</v>
      </c>
      <c r="C13" s="26">
        <v>26353</v>
      </c>
      <c r="D13" s="27">
        <v>3278</v>
      </c>
      <c r="E13" s="9" t="s">
        <v>24</v>
      </c>
      <c r="F13" s="10">
        <v>12511</v>
      </c>
      <c r="G13" s="10">
        <v>1448</v>
      </c>
      <c r="H13" s="10">
        <v>5492</v>
      </c>
      <c r="I13" s="10">
        <v>3402</v>
      </c>
      <c r="J13" s="11">
        <v>1043</v>
      </c>
      <c r="K13" s="9">
        <v>780</v>
      </c>
      <c r="L13" s="10">
        <v>458</v>
      </c>
      <c r="M13" s="10">
        <v>2053</v>
      </c>
      <c r="N13" s="10">
        <v>221</v>
      </c>
      <c r="O13" s="10">
        <v>99</v>
      </c>
      <c r="P13" s="10">
        <v>0</v>
      </c>
      <c r="Q13" s="10" t="s">
        <v>28</v>
      </c>
      <c r="R13" s="10">
        <v>0</v>
      </c>
      <c r="S13" s="11" t="s">
        <v>25</v>
      </c>
    </row>
    <row r="14" spans="1:20" x14ac:dyDescent="0.25">
      <c r="A14" s="8" t="s">
        <v>31</v>
      </c>
      <c r="B14" s="9" t="s">
        <v>32</v>
      </c>
      <c r="C14" s="10" t="s">
        <v>32</v>
      </c>
      <c r="D14" s="24" t="s">
        <v>32</v>
      </c>
      <c r="E14" s="9" t="s">
        <v>32</v>
      </c>
      <c r="F14" s="10" t="s">
        <v>32</v>
      </c>
      <c r="G14" s="10" t="s">
        <v>32</v>
      </c>
      <c r="H14" s="10" t="s">
        <v>32</v>
      </c>
      <c r="I14" s="10" t="s">
        <v>32</v>
      </c>
      <c r="J14" s="11" t="s">
        <v>32</v>
      </c>
      <c r="K14" s="9" t="s">
        <v>32</v>
      </c>
      <c r="L14" s="10" t="s">
        <v>32</v>
      </c>
      <c r="M14" s="10" t="s">
        <v>32</v>
      </c>
      <c r="N14" s="10" t="s">
        <v>32</v>
      </c>
      <c r="O14" s="10" t="s">
        <v>32</v>
      </c>
      <c r="P14" s="10" t="s">
        <v>32</v>
      </c>
      <c r="Q14" s="10" t="s">
        <v>32</v>
      </c>
      <c r="R14" s="10" t="s">
        <v>32</v>
      </c>
      <c r="S14" s="11" t="s">
        <v>32</v>
      </c>
    </row>
    <row r="15" spans="1:20" x14ac:dyDescent="0.25">
      <c r="A15" s="8"/>
      <c r="B15" s="15"/>
      <c r="C15" s="18"/>
      <c r="D15" s="22"/>
      <c r="E15" s="9"/>
      <c r="F15" s="10"/>
      <c r="G15" s="10"/>
      <c r="H15" s="10"/>
      <c r="I15" s="10"/>
      <c r="J15" s="11"/>
      <c r="K15" s="9"/>
      <c r="L15" s="10"/>
      <c r="M15" s="10"/>
      <c r="N15" s="10"/>
      <c r="O15" s="10"/>
      <c r="P15" s="10"/>
      <c r="Q15" s="10"/>
      <c r="R15" s="10"/>
      <c r="S15" s="11"/>
    </row>
    <row r="16" spans="1:20" s="44" customFormat="1" x14ac:dyDescent="0.25">
      <c r="A16" s="14" t="s">
        <v>33</v>
      </c>
      <c r="B16" s="15">
        <f t="shared" ref="B16:D16" si="2">SUM(B17:B20)</f>
        <v>277965</v>
      </c>
      <c r="C16" s="18">
        <f t="shared" si="2"/>
        <v>184461</v>
      </c>
      <c r="D16" s="22">
        <f t="shared" si="2"/>
        <v>93505</v>
      </c>
      <c r="E16" s="15">
        <f>SUM(E17:E20)</f>
        <v>12468</v>
      </c>
      <c r="F16" s="18">
        <f t="shared" ref="F16:S16" si="3">SUM(F17:F20)</f>
        <v>39674</v>
      </c>
      <c r="G16" s="18">
        <f t="shared" si="3"/>
        <v>53738</v>
      </c>
      <c r="H16" s="18">
        <f t="shared" si="3"/>
        <v>55697</v>
      </c>
      <c r="I16" s="18">
        <f t="shared" si="3"/>
        <v>45016</v>
      </c>
      <c r="J16" s="23">
        <f t="shared" si="3"/>
        <v>18062</v>
      </c>
      <c r="K16" s="15">
        <f t="shared" si="3"/>
        <v>12172</v>
      </c>
      <c r="L16" s="18">
        <f t="shared" si="3"/>
        <v>3376</v>
      </c>
      <c r="M16" s="18">
        <f t="shared" si="3"/>
        <v>4385</v>
      </c>
      <c r="N16" s="18">
        <f t="shared" si="3"/>
        <v>537</v>
      </c>
      <c r="O16" s="18">
        <f t="shared" si="3"/>
        <v>1607</v>
      </c>
      <c r="P16" s="18">
        <f t="shared" si="3"/>
        <v>0</v>
      </c>
      <c r="Q16" s="18">
        <f t="shared" si="3"/>
        <v>11000</v>
      </c>
      <c r="R16" s="18">
        <f t="shared" si="3"/>
        <v>0</v>
      </c>
      <c r="S16" s="23">
        <f t="shared" si="3"/>
        <v>518</v>
      </c>
    </row>
    <row r="17" spans="1:19" x14ac:dyDescent="0.25">
      <c r="A17" s="8"/>
      <c r="B17" s="9"/>
      <c r="C17" s="10"/>
      <c r="D17" s="24"/>
      <c r="E17" s="9"/>
      <c r="F17" s="10"/>
      <c r="G17" s="10"/>
      <c r="H17" s="10"/>
      <c r="I17" s="10"/>
      <c r="J17" s="11"/>
      <c r="K17" s="9"/>
      <c r="L17" s="10"/>
      <c r="M17" s="10"/>
      <c r="N17" s="10"/>
      <c r="O17" s="10"/>
      <c r="P17" s="10"/>
      <c r="Q17" s="10"/>
      <c r="R17" s="10"/>
      <c r="S17" s="11"/>
    </row>
    <row r="18" spans="1:19" x14ac:dyDescent="0.25">
      <c r="A18" s="8" t="s">
        <v>34</v>
      </c>
      <c r="B18" s="25">
        <v>184393</v>
      </c>
      <c r="C18" s="26">
        <v>98997</v>
      </c>
      <c r="D18" s="27">
        <v>85397</v>
      </c>
      <c r="E18" s="9">
        <v>11793</v>
      </c>
      <c r="F18" s="10">
        <v>9732</v>
      </c>
      <c r="G18" s="10">
        <v>51803</v>
      </c>
      <c r="H18" s="10">
        <v>35585</v>
      </c>
      <c r="I18" s="10">
        <v>28223</v>
      </c>
      <c r="J18" s="11">
        <v>16533</v>
      </c>
      <c r="K18" s="9">
        <v>6858</v>
      </c>
      <c r="L18" s="10">
        <v>1387</v>
      </c>
      <c r="M18" s="10">
        <v>3826</v>
      </c>
      <c r="N18" s="10">
        <v>537</v>
      </c>
      <c r="O18" s="10">
        <v>1516</v>
      </c>
      <c r="P18" s="10" t="s">
        <v>24</v>
      </c>
      <c r="Q18" s="10" t="s">
        <v>28</v>
      </c>
      <c r="R18" s="10">
        <v>0</v>
      </c>
      <c r="S18" s="11" t="s">
        <v>24</v>
      </c>
    </row>
    <row r="19" spans="1:19" x14ac:dyDescent="0.25">
      <c r="A19" s="8" t="s">
        <v>35</v>
      </c>
      <c r="B19" s="9">
        <v>70914</v>
      </c>
      <c r="C19" s="10">
        <v>66793</v>
      </c>
      <c r="D19" s="24">
        <v>4121</v>
      </c>
      <c r="E19" s="9">
        <v>245</v>
      </c>
      <c r="F19" s="10">
        <v>26725</v>
      </c>
      <c r="G19" s="12">
        <v>800</v>
      </c>
      <c r="H19" s="12">
        <v>15706</v>
      </c>
      <c r="I19" s="10">
        <v>11782</v>
      </c>
      <c r="J19" s="11">
        <v>1055</v>
      </c>
      <c r="K19" s="9">
        <v>3135</v>
      </c>
      <c r="L19" s="10">
        <v>711</v>
      </c>
      <c r="M19" s="10" t="s">
        <v>24</v>
      </c>
      <c r="N19" s="10" t="s">
        <v>24</v>
      </c>
      <c r="O19" s="10" t="s">
        <v>24</v>
      </c>
      <c r="P19" s="10" t="s">
        <v>24</v>
      </c>
      <c r="Q19" s="10" t="s">
        <v>28</v>
      </c>
      <c r="R19" s="10">
        <v>0</v>
      </c>
      <c r="S19" s="11" t="s">
        <v>24</v>
      </c>
    </row>
    <row r="20" spans="1:19" x14ac:dyDescent="0.25">
      <c r="A20" s="8" t="s">
        <v>36</v>
      </c>
      <c r="B20" s="9">
        <v>22658</v>
      </c>
      <c r="C20" s="12">
        <v>18671</v>
      </c>
      <c r="D20" s="11">
        <v>3987</v>
      </c>
      <c r="E20" s="9">
        <v>430</v>
      </c>
      <c r="F20" s="10">
        <v>3217</v>
      </c>
      <c r="G20" s="12">
        <v>1135</v>
      </c>
      <c r="H20" s="12">
        <v>4406</v>
      </c>
      <c r="I20" s="10">
        <v>5011</v>
      </c>
      <c r="J20" s="11">
        <v>474</v>
      </c>
      <c r="K20" s="9">
        <v>2179</v>
      </c>
      <c r="L20" s="10">
        <v>1278</v>
      </c>
      <c r="M20" s="10">
        <v>559</v>
      </c>
      <c r="N20" s="10" t="s">
        <v>24</v>
      </c>
      <c r="O20" s="10">
        <v>91</v>
      </c>
      <c r="P20" s="10" t="s">
        <v>24</v>
      </c>
      <c r="Q20" s="10">
        <v>11000</v>
      </c>
      <c r="R20" s="10">
        <v>0</v>
      </c>
      <c r="S20" s="11">
        <v>518</v>
      </c>
    </row>
    <row r="21" spans="1:19" x14ac:dyDescent="0.25">
      <c r="A21" s="8"/>
      <c r="B21" s="9"/>
      <c r="C21" s="12"/>
      <c r="D21" s="11"/>
      <c r="E21" s="9"/>
      <c r="F21" s="10"/>
      <c r="G21" s="12"/>
      <c r="H21" s="12"/>
      <c r="I21" s="10"/>
      <c r="J21" s="11"/>
      <c r="K21" s="9"/>
      <c r="L21" s="10"/>
      <c r="M21" s="10"/>
      <c r="N21" s="10"/>
      <c r="O21" s="10"/>
      <c r="P21" s="10"/>
      <c r="Q21" s="10"/>
      <c r="R21" s="10"/>
      <c r="S21" s="11"/>
    </row>
    <row r="22" spans="1:19" s="44" customFormat="1" x14ac:dyDescent="0.25">
      <c r="A22" s="14" t="s">
        <v>37</v>
      </c>
      <c r="B22" s="15">
        <f t="shared" ref="B22:D22" si="4">SUM(B24:B26)</f>
        <v>71202</v>
      </c>
      <c r="C22" s="20">
        <f t="shared" si="4"/>
        <v>60271</v>
      </c>
      <c r="D22" s="23">
        <f t="shared" si="4"/>
        <v>10931</v>
      </c>
      <c r="E22" s="15">
        <f>SUM(E24:E26)</f>
        <v>3637</v>
      </c>
      <c r="F22" s="18">
        <f t="shared" ref="F22:S22" si="5">SUM(F24:F26)</f>
        <v>3143</v>
      </c>
      <c r="G22" s="20">
        <f t="shared" si="5"/>
        <v>1668</v>
      </c>
      <c r="H22" s="20">
        <f t="shared" si="5"/>
        <v>16943</v>
      </c>
      <c r="I22" s="18">
        <f t="shared" si="5"/>
        <v>20237</v>
      </c>
      <c r="J22" s="23">
        <f t="shared" si="5"/>
        <v>1653</v>
      </c>
      <c r="K22" s="15">
        <f t="shared" si="5"/>
        <v>4560</v>
      </c>
      <c r="L22" s="18">
        <f t="shared" si="5"/>
        <v>386</v>
      </c>
      <c r="M22" s="18">
        <f t="shared" si="5"/>
        <v>1417</v>
      </c>
      <c r="N22" s="18">
        <f t="shared" si="5"/>
        <v>155</v>
      </c>
      <c r="O22" s="18">
        <f t="shared" si="5"/>
        <v>358</v>
      </c>
      <c r="P22" s="18">
        <f t="shared" si="5"/>
        <v>2194</v>
      </c>
      <c r="Q22" s="18">
        <f t="shared" si="5"/>
        <v>19000</v>
      </c>
      <c r="R22" s="18">
        <f t="shared" si="5"/>
        <v>1109</v>
      </c>
      <c r="S22" s="23">
        <f t="shared" si="5"/>
        <v>964</v>
      </c>
    </row>
    <row r="23" spans="1:19" x14ac:dyDescent="0.25">
      <c r="A23" s="8"/>
      <c r="B23" s="9"/>
      <c r="C23" s="12"/>
      <c r="D23" s="11"/>
      <c r="E23" s="9"/>
      <c r="F23" s="10"/>
      <c r="G23" s="12"/>
      <c r="H23" s="12"/>
      <c r="I23" s="10"/>
      <c r="J23" s="11"/>
      <c r="K23" s="9"/>
      <c r="L23" s="10"/>
      <c r="M23" s="10"/>
      <c r="N23" s="10"/>
      <c r="O23" s="10"/>
      <c r="P23" s="10"/>
      <c r="Q23" s="10"/>
      <c r="R23" s="10"/>
      <c r="S23" s="11"/>
    </row>
    <row r="24" spans="1:19" x14ac:dyDescent="0.25">
      <c r="A24" s="8" t="s">
        <v>38</v>
      </c>
      <c r="B24" s="9">
        <v>15249</v>
      </c>
      <c r="C24" s="26">
        <v>12075</v>
      </c>
      <c r="D24" s="27">
        <v>3174</v>
      </c>
      <c r="E24" s="9">
        <v>2700</v>
      </c>
      <c r="F24" s="10">
        <v>448</v>
      </c>
      <c r="G24" s="10" t="s">
        <v>25</v>
      </c>
      <c r="H24" s="28">
        <v>4844</v>
      </c>
      <c r="I24" s="10">
        <v>3460</v>
      </c>
      <c r="J24" s="11" t="s">
        <v>24</v>
      </c>
      <c r="K24" s="9">
        <v>1362</v>
      </c>
      <c r="L24" s="10">
        <v>63</v>
      </c>
      <c r="M24" s="10">
        <v>403</v>
      </c>
      <c r="N24" s="10">
        <v>5</v>
      </c>
      <c r="O24" s="10">
        <v>32</v>
      </c>
      <c r="P24" s="10" t="s">
        <v>24</v>
      </c>
      <c r="Q24" s="10" t="s">
        <v>28</v>
      </c>
      <c r="R24" s="10">
        <v>0</v>
      </c>
      <c r="S24" s="11">
        <v>258</v>
      </c>
    </row>
    <row r="25" spans="1:19" x14ac:dyDescent="0.25">
      <c r="A25" s="8" t="s">
        <v>39</v>
      </c>
      <c r="B25" s="9">
        <v>20687</v>
      </c>
      <c r="C25" s="26">
        <v>19032</v>
      </c>
      <c r="D25" s="27">
        <v>1655</v>
      </c>
      <c r="E25" s="9">
        <v>344</v>
      </c>
      <c r="F25" s="10" t="s">
        <v>24</v>
      </c>
      <c r="G25" s="12" t="s">
        <v>24</v>
      </c>
      <c r="H25" s="28">
        <v>4402</v>
      </c>
      <c r="I25" s="10">
        <v>6897</v>
      </c>
      <c r="J25" s="11">
        <v>561</v>
      </c>
      <c r="K25" s="9">
        <v>1532</v>
      </c>
      <c r="L25" s="10">
        <v>242</v>
      </c>
      <c r="M25" s="10" t="s">
        <v>40</v>
      </c>
      <c r="N25" s="10" t="s">
        <v>24</v>
      </c>
      <c r="O25" s="10">
        <v>22</v>
      </c>
      <c r="P25" s="10" t="s">
        <v>24</v>
      </c>
      <c r="Q25" s="10" t="s">
        <v>28</v>
      </c>
      <c r="R25" s="10">
        <v>0</v>
      </c>
      <c r="S25" s="11">
        <v>613</v>
      </c>
    </row>
    <row r="26" spans="1:19" x14ac:dyDescent="0.25">
      <c r="A26" s="8" t="s">
        <v>41</v>
      </c>
      <c r="B26" s="9">
        <v>35266</v>
      </c>
      <c r="C26" s="26">
        <v>29164</v>
      </c>
      <c r="D26" s="27">
        <v>6102</v>
      </c>
      <c r="E26" s="9">
        <v>593</v>
      </c>
      <c r="F26" s="10">
        <v>2695</v>
      </c>
      <c r="G26" s="12">
        <v>1668</v>
      </c>
      <c r="H26" s="28">
        <v>7697</v>
      </c>
      <c r="I26" s="10">
        <v>9880</v>
      </c>
      <c r="J26" s="11">
        <v>1092</v>
      </c>
      <c r="K26" s="9">
        <v>1666</v>
      </c>
      <c r="L26" s="10">
        <v>81</v>
      </c>
      <c r="M26" s="10">
        <v>1014</v>
      </c>
      <c r="N26" s="10">
        <v>150</v>
      </c>
      <c r="O26" s="10">
        <v>304</v>
      </c>
      <c r="P26" s="10">
        <v>2194</v>
      </c>
      <c r="Q26" s="10">
        <v>19000</v>
      </c>
      <c r="R26" s="10">
        <v>1109</v>
      </c>
      <c r="S26" s="11">
        <v>93</v>
      </c>
    </row>
    <row r="27" spans="1:19" x14ac:dyDescent="0.25">
      <c r="A27" s="8"/>
      <c r="B27" s="9"/>
      <c r="C27" s="10"/>
      <c r="D27" s="24"/>
      <c r="E27" s="9"/>
      <c r="F27" s="10"/>
      <c r="G27" s="12"/>
      <c r="H27" s="12"/>
      <c r="I27" s="10"/>
      <c r="J27" s="11"/>
      <c r="K27" s="9"/>
      <c r="L27" s="10"/>
      <c r="M27" s="10"/>
      <c r="N27" s="10"/>
      <c r="O27" s="10"/>
      <c r="P27" s="10"/>
      <c r="Q27" s="10"/>
      <c r="R27" s="10"/>
      <c r="S27" s="11"/>
    </row>
    <row r="28" spans="1:19" s="44" customFormat="1" x14ac:dyDescent="0.25">
      <c r="A28" s="14" t="s">
        <v>42</v>
      </c>
      <c r="B28" s="15">
        <f t="shared" ref="B28:D28" si="6">SUM(B30:B32)</f>
        <v>206012</v>
      </c>
      <c r="C28" s="18">
        <f t="shared" si="6"/>
        <v>77263</v>
      </c>
      <c r="D28" s="22">
        <f t="shared" si="6"/>
        <v>128749</v>
      </c>
      <c r="E28" s="15">
        <f>SUM(E30:E32)</f>
        <v>11495</v>
      </c>
      <c r="F28" s="18">
        <f t="shared" ref="F28:S28" si="7">SUM(F30:F32)</f>
        <v>2285</v>
      </c>
      <c r="G28" s="20">
        <f t="shared" si="7"/>
        <v>62645</v>
      </c>
      <c r="H28" s="20">
        <f t="shared" si="7"/>
        <v>26373</v>
      </c>
      <c r="I28" s="18">
        <f t="shared" si="7"/>
        <v>13154</v>
      </c>
      <c r="J28" s="23">
        <f t="shared" si="7"/>
        <v>30079</v>
      </c>
      <c r="K28" s="15">
        <f t="shared" si="7"/>
        <v>5684</v>
      </c>
      <c r="L28" s="18">
        <f t="shared" si="7"/>
        <v>131</v>
      </c>
      <c r="M28" s="18">
        <f t="shared" si="7"/>
        <v>8825</v>
      </c>
      <c r="N28" s="18">
        <f t="shared" si="7"/>
        <v>736</v>
      </c>
      <c r="O28" s="18">
        <f>SUM(O30:O32)</f>
        <v>1187</v>
      </c>
      <c r="P28" s="18">
        <f t="shared" si="7"/>
        <v>0</v>
      </c>
      <c r="Q28" s="18">
        <f t="shared" si="7"/>
        <v>126000</v>
      </c>
      <c r="R28" s="18">
        <f t="shared" si="7"/>
        <v>0</v>
      </c>
      <c r="S28" s="23">
        <f t="shared" si="7"/>
        <v>218</v>
      </c>
    </row>
    <row r="29" spans="1:19" x14ac:dyDescent="0.25">
      <c r="A29" s="8"/>
      <c r="B29" s="9"/>
      <c r="C29" s="10"/>
      <c r="D29" s="24"/>
      <c r="E29" s="9"/>
      <c r="F29" s="10"/>
      <c r="G29" s="12"/>
      <c r="H29" s="12"/>
      <c r="I29" s="10"/>
      <c r="J29" s="11"/>
      <c r="K29" s="9"/>
      <c r="L29" s="10"/>
      <c r="M29" s="10"/>
      <c r="N29" s="10"/>
      <c r="O29" s="10"/>
      <c r="P29" s="10"/>
      <c r="Q29" s="10"/>
      <c r="R29" s="10"/>
      <c r="S29" s="11"/>
    </row>
    <row r="30" spans="1:19" x14ac:dyDescent="0.25">
      <c r="A30" s="8" t="s">
        <v>43</v>
      </c>
      <c r="B30" s="9">
        <v>6129</v>
      </c>
      <c r="C30" s="26">
        <v>4678</v>
      </c>
      <c r="D30" s="27">
        <v>1451</v>
      </c>
      <c r="E30" s="9">
        <v>38</v>
      </c>
      <c r="F30" s="10" t="s">
        <v>24</v>
      </c>
      <c r="G30" s="12" t="s">
        <v>24</v>
      </c>
      <c r="H30" s="12">
        <v>680</v>
      </c>
      <c r="I30" s="10" t="s">
        <v>24</v>
      </c>
      <c r="J30" s="11">
        <v>1202</v>
      </c>
      <c r="K30" s="9" t="s">
        <v>24</v>
      </c>
      <c r="L30" s="10">
        <v>60</v>
      </c>
      <c r="M30" s="10" t="s">
        <v>24</v>
      </c>
      <c r="N30" s="10" t="s">
        <v>24</v>
      </c>
      <c r="O30" s="10" t="s">
        <v>24</v>
      </c>
      <c r="P30" s="10" t="s">
        <v>25</v>
      </c>
      <c r="Q30" s="10">
        <v>2000</v>
      </c>
      <c r="R30" s="10">
        <v>0</v>
      </c>
      <c r="S30" s="11" t="s">
        <v>25</v>
      </c>
    </row>
    <row r="31" spans="1:19" x14ac:dyDescent="0.25">
      <c r="A31" s="8" t="s">
        <v>44</v>
      </c>
      <c r="B31" s="9">
        <v>31976</v>
      </c>
      <c r="C31" s="26">
        <v>17288</v>
      </c>
      <c r="D31" s="27">
        <v>14688</v>
      </c>
      <c r="E31" s="9">
        <v>126</v>
      </c>
      <c r="F31" s="10">
        <v>646</v>
      </c>
      <c r="G31" s="12">
        <v>5093</v>
      </c>
      <c r="H31" s="12">
        <v>7542</v>
      </c>
      <c r="I31" s="10" t="s">
        <v>24</v>
      </c>
      <c r="J31" s="11">
        <v>9115</v>
      </c>
      <c r="K31" s="9" t="s">
        <v>24</v>
      </c>
      <c r="L31" s="10">
        <v>71</v>
      </c>
      <c r="M31" s="10">
        <v>213</v>
      </c>
      <c r="N31" s="10">
        <v>22</v>
      </c>
      <c r="O31" s="10">
        <v>173</v>
      </c>
      <c r="P31" s="10" t="s">
        <v>24</v>
      </c>
      <c r="Q31" s="10">
        <v>66000</v>
      </c>
      <c r="R31" s="10">
        <v>0</v>
      </c>
      <c r="S31" s="11" t="s">
        <v>24</v>
      </c>
    </row>
    <row r="32" spans="1:19" x14ac:dyDescent="0.25">
      <c r="A32" s="8" t="s">
        <v>45</v>
      </c>
      <c r="B32" s="9">
        <v>167907</v>
      </c>
      <c r="C32" s="26">
        <v>55297</v>
      </c>
      <c r="D32" s="27">
        <v>112610</v>
      </c>
      <c r="E32" s="9">
        <v>11331</v>
      </c>
      <c r="F32" s="10">
        <v>1639</v>
      </c>
      <c r="G32" s="12">
        <v>57552</v>
      </c>
      <c r="H32" s="12">
        <v>18151</v>
      </c>
      <c r="I32" s="10">
        <v>13154</v>
      </c>
      <c r="J32" s="11">
        <v>19762</v>
      </c>
      <c r="K32" s="9">
        <v>5684</v>
      </c>
      <c r="L32" s="10" t="s">
        <v>24</v>
      </c>
      <c r="M32" s="10">
        <v>8612</v>
      </c>
      <c r="N32" s="10">
        <v>714</v>
      </c>
      <c r="O32" s="10">
        <v>1014</v>
      </c>
      <c r="P32" s="10" t="s">
        <v>24</v>
      </c>
      <c r="Q32" s="10">
        <v>58000</v>
      </c>
      <c r="R32" s="10">
        <v>0</v>
      </c>
      <c r="S32" s="11">
        <v>218</v>
      </c>
    </row>
    <row r="33" spans="1:19" x14ac:dyDescent="0.25">
      <c r="A33" s="8"/>
      <c r="B33" s="9"/>
      <c r="C33" s="10"/>
      <c r="D33" s="24"/>
      <c r="E33" s="9"/>
      <c r="F33" s="10"/>
      <c r="G33" s="12"/>
      <c r="H33" s="12"/>
      <c r="I33" s="10"/>
      <c r="J33" s="11"/>
      <c r="K33" s="9"/>
      <c r="L33" s="10"/>
      <c r="M33" s="10"/>
      <c r="N33" s="10"/>
      <c r="O33" s="10"/>
      <c r="P33" s="10"/>
      <c r="Q33" s="10"/>
      <c r="R33" s="10"/>
      <c r="S33" s="11"/>
    </row>
    <row r="34" spans="1:19" s="44" customFormat="1" x14ac:dyDescent="0.25">
      <c r="A34" s="14" t="s">
        <v>46</v>
      </c>
      <c r="B34" s="15">
        <f t="shared" ref="B34:D34" si="8">SUM(B36:B40)</f>
        <v>1052692</v>
      </c>
      <c r="C34" s="18">
        <f t="shared" si="8"/>
        <v>524182</v>
      </c>
      <c r="D34" s="22">
        <f t="shared" si="8"/>
        <v>606367</v>
      </c>
      <c r="E34" s="15">
        <f>SUM(E36:E40)</f>
        <v>475805</v>
      </c>
      <c r="F34" s="18">
        <f t="shared" ref="F34:S34" si="9">SUM(F36:F40)</f>
        <v>102342</v>
      </c>
      <c r="G34" s="20">
        <f t="shared" si="9"/>
        <v>45674</v>
      </c>
      <c r="H34" s="20">
        <f t="shared" si="9"/>
        <v>198369</v>
      </c>
      <c r="I34" s="18">
        <f t="shared" si="9"/>
        <v>136901</v>
      </c>
      <c r="J34" s="23">
        <f t="shared" si="9"/>
        <v>2582</v>
      </c>
      <c r="K34" s="15">
        <f t="shared" si="9"/>
        <v>41850</v>
      </c>
      <c r="L34" s="18">
        <f t="shared" si="9"/>
        <v>9765</v>
      </c>
      <c r="M34" s="18">
        <f t="shared" si="9"/>
        <v>4624</v>
      </c>
      <c r="N34" s="18">
        <f t="shared" si="9"/>
        <v>3097</v>
      </c>
      <c r="O34" s="18">
        <f t="shared" si="9"/>
        <v>526</v>
      </c>
      <c r="P34" s="18">
        <f t="shared" si="9"/>
        <v>1977</v>
      </c>
      <c r="Q34" s="18">
        <f t="shared" si="9"/>
        <v>450000</v>
      </c>
      <c r="R34" s="18">
        <f t="shared" si="9"/>
        <v>403</v>
      </c>
      <c r="S34" s="23">
        <f t="shared" si="9"/>
        <v>978</v>
      </c>
    </row>
    <row r="35" spans="1:19" x14ac:dyDescent="0.25">
      <c r="A35" s="8"/>
      <c r="B35" s="9"/>
      <c r="C35" s="10"/>
      <c r="D35" s="24"/>
      <c r="E35" s="9"/>
      <c r="F35" s="10"/>
      <c r="G35" s="12"/>
      <c r="H35" s="12"/>
      <c r="I35" s="10"/>
      <c r="J35" s="11"/>
      <c r="K35" s="9"/>
      <c r="L35" s="10"/>
      <c r="M35" s="10"/>
      <c r="N35" s="10"/>
      <c r="O35" s="10"/>
      <c r="P35" s="10"/>
      <c r="Q35" s="10"/>
      <c r="R35" s="10"/>
      <c r="S35" s="11"/>
    </row>
    <row r="36" spans="1:19" x14ac:dyDescent="0.25">
      <c r="A36" s="8" t="s">
        <v>47</v>
      </c>
      <c r="B36" s="9">
        <v>371334</v>
      </c>
      <c r="C36" s="26">
        <v>100819</v>
      </c>
      <c r="D36" s="27">
        <v>270515</v>
      </c>
      <c r="E36" s="9">
        <v>263069</v>
      </c>
      <c r="F36" s="10">
        <v>4367</v>
      </c>
      <c r="G36" s="10" t="s">
        <v>24</v>
      </c>
      <c r="H36" s="28">
        <v>38079</v>
      </c>
      <c r="I36" s="10">
        <v>28085</v>
      </c>
      <c r="J36" s="11">
        <v>482</v>
      </c>
      <c r="K36" s="9">
        <v>8818</v>
      </c>
      <c r="L36" s="10">
        <v>303</v>
      </c>
      <c r="M36" s="10">
        <v>769</v>
      </c>
      <c r="N36" s="10">
        <v>1220</v>
      </c>
      <c r="O36" s="10">
        <v>47</v>
      </c>
      <c r="P36" s="10" t="s">
        <v>24</v>
      </c>
      <c r="Q36" s="10" t="s">
        <v>25</v>
      </c>
      <c r="R36" s="10">
        <v>0</v>
      </c>
      <c r="S36" s="11">
        <v>913</v>
      </c>
    </row>
    <row r="37" spans="1:19" x14ac:dyDescent="0.25">
      <c r="A37" s="8" t="s">
        <v>48</v>
      </c>
      <c r="B37" s="9">
        <v>177105</v>
      </c>
      <c r="C37" s="26">
        <v>101468</v>
      </c>
      <c r="D37" s="27">
        <v>75637</v>
      </c>
      <c r="E37" s="25" t="s">
        <v>24</v>
      </c>
      <c r="F37" s="10">
        <v>56447</v>
      </c>
      <c r="G37" s="26">
        <v>12948</v>
      </c>
      <c r="H37" s="28">
        <v>20929</v>
      </c>
      <c r="I37" s="10">
        <v>11447</v>
      </c>
      <c r="J37" s="11" t="s">
        <v>24</v>
      </c>
      <c r="K37" s="9">
        <v>4399</v>
      </c>
      <c r="L37" s="10">
        <v>8448</v>
      </c>
      <c r="M37" s="10">
        <v>2246</v>
      </c>
      <c r="N37" s="10">
        <v>475</v>
      </c>
      <c r="O37" s="10" t="s">
        <v>24</v>
      </c>
      <c r="P37" s="10">
        <v>0</v>
      </c>
      <c r="Q37" s="10">
        <v>385000</v>
      </c>
      <c r="R37" s="10">
        <v>403</v>
      </c>
      <c r="S37" s="11" t="s">
        <v>24</v>
      </c>
    </row>
    <row r="38" spans="1:19" x14ac:dyDescent="0.25">
      <c r="A38" s="8" t="s">
        <v>49</v>
      </c>
      <c r="B38" s="9">
        <v>111214</v>
      </c>
      <c r="C38" s="26">
        <v>108601</v>
      </c>
      <c r="D38" s="27">
        <v>80469</v>
      </c>
      <c r="E38" s="25">
        <v>49660</v>
      </c>
      <c r="F38" s="10">
        <v>16600</v>
      </c>
      <c r="G38" s="26">
        <v>24841</v>
      </c>
      <c r="H38" s="28">
        <v>44803</v>
      </c>
      <c r="I38" s="10">
        <v>32873</v>
      </c>
      <c r="J38" s="11" t="s">
        <v>24</v>
      </c>
      <c r="K38" s="9">
        <v>10906</v>
      </c>
      <c r="L38" s="10" t="s">
        <v>24</v>
      </c>
      <c r="M38" s="10">
        <v>203</v>
      </c>
      <c r="N38" s="18" t="s">
        <v>24</v>
      </c>
      <c r="O38" s="18">
        <v>0</v>
      </c>
      <c r="P38" s="18" t="s">
        <v>24</v>
      </c>
      <c r="Q38" s="10">
        <v>48000</v>
      </c>
      <c r="R38" s="10">
        <v>0</v>
      </c>
      <c r="S38" s="11">
        <v>65</v>
      </c>
    </row>
    <row r="39" spans="1:19" x14ac:dyDescent="0.25">
      <c r="A39" s="8" t="s">
        <v>50</v>
      </c>
      <c r="B39" s="9">
        <v>283334</v>
      </c>
      <c r="C39" s="26">
        <v>145799</v>
      </c>
      <c r="D39" s="27">
        <v>137536</v>
      </c>
      <c r="E39" s="25">
        <v>126721</v>
      </c>
      <c r="F39" s="10">
        <v>23916</v>
      </c>
      <c r="G39" s="26">
        <v>7885</v>
      </c>
      <c r="H39" s="29">
        <v>65376</v>
      </c>
      <c r="I39" s="10">
        <v>38589</v>
      </c>
      <c r="J39" s="11">
        <v>1805</v>
      </c>
      <c r="K39" s="9">
        <v>10012</v>
      </c>
      <c r="L39" s="10">
        <v>512</v>
      </c>
      <c r="M39" s="10">
        <v>1198</v>
      </c>
      <c r="N39" s="10">
        <v>840</v>
      </c>
      <c r="O39" s="10">
        <v>479</v>
      </c>
      <c r="P39" s="10">
        <v>0</v>
      </c>
      <c r="Q39" s="10">
        <v>17000</v>
      </c>
      <c r="R39" s="10">
        <v>0</v>
      </c>
      <c r="S39" s="11" t="s">
        <v>24</v>
      </c>
    </row>
    <row r="40" spans="1:19" x14ac:dyDescent="0.25">
      <c r="A40" s="8" t="s">
        <v>51</v>
      </c>
      <c r="B40" s="9">
        <v>109705</v>
      </c>
      <c r="C40" s="26">
        <v>67495</v>
      </c>
      <c r="D40" s="27">
        <v>42210</v>
      </c>
      <c r="E40" s="9">
        <v>36355</v>
      </c>
      <c r="F40" s="10">
        <v>1012</v>
      </c>
      <c r="G40" s="10" t="s">
        <v>24</v>
      </c>
      <c r="H40" s="29">
        <v>29182</v>
      </c>
      <c r="I40" s="10">
        <v>25907</v>
      </c>
      <c r="J40" s="11">
        <v>295</v>
      </c>
      <c r="K40" s="9">
        <v>7715</v>
      </c>
      <c r="L40" s="10">
        <v>502</v>
      </c>
      <c r="M40" s="10">
        <v>208</v>
      </c>
      <c r="N40" s="10">
        <v>562</v>
      </c>
      <c r="O40" s="10" t="s">
        <v>24</v>
      </c>
      <c r="P40" s="10">
        <v>1977</v>
      </c>
      <c r="Q40" s="10" t="s">
        <v>25</v>
      </c>
      <c r="R40" s="10">
        <v>0</v>
      </c>
      <c r="S40" s="11" t="s">
        <v>24</v>
      </c>
    </row>
    <row r="41" spans="1:19" x14ac:dyDescent="0.25">
      <c r="A41" s="8"/>
      <c r="B41" s="9"/>
      <c r="C41" s="10"/>
      <c r="D41" s="24"/>
      <c r="E41" s="9"/>
      <c r="F41" s="10"/>
      <c r="G41" s="12"/>
      <c r="H41" s="12"/>
      <c r="I41" s="10"/>
      <c r="J41" s="11"/>
      <c r="K41" s="9"/>
      <c r="L41" s="10"/>
      <c r="M41" s="10"/>
      <c r="N41" s="10"/>
      <c r="O41" s="10"/>
      <c r="P41" s="10"/>
      <c r="Q41" s="10"/>
      <c r="R41" s="10"/>
      <c r="S41" s="11"/>
    </row>
    <row r="42" spans="1:19" s="44" customFormat="1" x14ac:dyDescent="0.25">
      <c r="A42" s="14" t="s">
        <v>52</v>
      </c>
      <c r="B42" s="15">
        <f>SUM(B44:B47)</f>
        <v>1340163</v>
      </c>
      <c r="C42" s="18">
        <f t="shared" ref="C42:D42" si="10">SUM(C44:C47)</f>
        <v>257929</v>
      </c>
      <c r="D42" s="22">
        <f t="shared" si="10"/>
        <v>1052614</v>
      </c>
      <c r="E42" s="15">
        <f>SUM(E44:E47)</f>
        <v>1046555</v>
      </c>
      <c r="F42" s="18">
        <f t="shared" ref="F42:S42" si="11">SUM(F44:F47)</f>
        <v>65749</v>
      </c>
      <c r="G42" s="20">
        <f t="shared" si="11"/>
        <v>0</v>
      </c>
      <c r="H42" s="20">
        <f t="shared" si="11"/>
        <v>90957</v>
      </c>
      <c r="I42" s="18">
        <f t="shared" si="11"/>
        <v>74540</v>
      </c>
      <c r="J42" s="23">
        <f t="shared" si="11"/>
        <v>516</v>
      </c>
      <c r="K42" s="15">
        <f t="shared" si="11"/>
        <v>16804</v>
      </c>
      <c r="L42" s="18">
        <f t="shared" si="11"/>
        <v>86</v>
      </c>
      <c r="M42" s="18">
        <f t="shared" si="11"/>
        <v>161</v>
      </c>
      <c r="N42" s="18">
        <f t="shared" si="11"/>
        <v>354</v>
      </c>
      <c r="O42" s="18">
        <f t="shared" si="11"/>
        <v>50</v>
      </c>
      <c r="P42" s="18">
        <f t="shared" si="11"/>
        <v>4948</v>
      </c>
      <c r="Q42" s="18">
        <f t="shared" si="11"/>
        <v>0</v>
      </c>
      <c r="R42" s="18">
        <f t="shared" si="11"/>
        <v>0</v>
      </c>
      <c r="S42" s="23">
        <f t="shared" si="11"/>
        <v>2310</v>
      </c>
    </row>
    <row r="43" spans="1:19" x14ac:dyDescent="0.25">
      <c r="A43" s="8"/>
      <c r="B43" s="9"/>
      <c r="C43" s="10"/>
      <c r="D43" s="24"/>
      <c r="E43" s="9" t="s">
        <v>53</v>
      </c>
      <c r="F43" s="10"/>
      <c r="G43" s="12"/>
      <c r="H43" s="12"/>
      <c r="I43" s="10"/>
      <c r="J43" s="11"/>
      <c r="K43" s="9"/>
      <c r="L43" s="10"/>
      <c r="M43" s="10"/>
      <c r="N43" s="10"/>
      <c r="O43" s="10"/>
      <c r="P43" s="10" t="s">
        <v>53</v>
      </c>
      <c r="Q43" s="10"/>
      <c r="R43" s="10"/>
      <c r="S43" s="11"/>
    </row>
    <row r="44" spans="1:19" x14ac:dyDescent="0.25">
      <c r="A44" s="8" t="s">
        <v>54</v>
      </c>
      <c r="B44" s="9">
        <v>365666</v>
      </c>
      <c r="C44" s="26">
        <v>100552</v>
      </c>
      <c r="D44" s="27">
        <v>265115</v>
      </c>
      <c r="E44" s="25">
        <v>261785</v>
      </c>
      <c r="F44" s="10">
        <v>5488</v>
      </c>
      <c r="G44" s="29">
        <v>0</v>
      </c>
      <c r="H44" s="29">
        <v>30880</v>
      </c>
      <c r="I44" s="10">
        <v>32375</v>
      </c>
      <c r="J44" s="11">
        <v>109</v>
      </c>
      <c r="K44" s="9">
        <v>9343</v>
      </c>
      <c r="L44" s="10">
        <v>0</v>
      </c>
      <c r="M44" s="10" t="s">
        <v>24</v>
      </c>
      <c r="N44" s="10" t="s">
        <v>24</v>
      </c>
      <c r="O44" s="10" t="s">
        <v>24</v>
      </c>
      <c r="P44" s="10">
        <v>3181</v>
      </c>
      <c r="Q44" s="10" t="s">
        <v>28</v>
      </c>
      <c r="R44" s="10">
        <v>0</v>
      </c>
      <c r="S44" s="11">
        <v>1966</v>
      </c>
    </row>
    <row r="45" spans="1:19" x14ac:dyDescent="0.25">
      <c r="A45" s="8" t="s">
        <v>55</v>
      </c>
      <c r="B45" s="9">
        <v>288475</v>
      </c>
      <c r="C45" s="26">
        <v>33789</v>
      </c>
      <c r="D45" s="27">
        <v>254686</v>
      </c>
      <c r="E45" s="25">
        <v>254337</v>
      </c>
      <c r="F45" s="10" t="s">
        <v>24</v>
      </c>
      <c r="G45" s="29">
        <v>0</v>
      </c>
      <c r="H45" s="29">
        <v>13877</v>
      </c>
      <c r="I45" s="10">
        <v>12759</v>
      </c>
      <c r="J45" s="11">
        <v>104</v>
      </c>
      <c r="K45" s="9">
        <v>4380</v>
      </c>
      <c r="L45" s="10">
        <v>0</v>
      </c>
      <c r="M45" s="10">
        <v>161</v>
      </c>
      <c r="N45" s="10">
        <v>283</v>
      </c>
      <c r="O45" s="10" t="s">
        <v>25</v>
      </c>
      <c r="P45" s="10">
        <v>197</v>
      </c>
      <c r="Q45" s="10" t="s">
        <v>25</v>
      </c>
      <c r="R45" s="10">
        <v>0</v>
      </c>
      <c r="S45" s="11" t="s">
        <v>24</v>
      </c>
    </row>
    <row r="46" spans="1:19" x14ac:dyDescent="0.25">
      <c r="A46" s="8" t="s">
        <v>56</v>
      </c>
      <c r="B46" s="9">
        <v>396840</v>
      </c>
      <c r="C46" s="26">
        <v>68341</v>
      </c>
      <c r="D46" s="27">
        <v>298878</v>
      </c>
      <c r="E46" s="25">
        <v>297753</v>
      </c>
      <c r="F46" s="10">
        <v>60261</v>
      </c>
      <c r="G46" s="29">
        <v>0</v>
      </c>
      <c r="H46" s="29">
        <v>15564</v>
      </c>
      <c r="I46" s="10">
        <v>9551</v>
      </c>
      <c r="J46" s="11">
        <v>185</v>
      </c>
      <c r="K46" s="9">
        <v>894</v>
      </c>
      <c r="L46" s="10" t="s">
        <v>24</v>
      </c>
      <c r="M46" s="10" t="s">
        <v>24</v>
      </c>
      <c r="N46" s="10">
        <v>71</v>
      </c>
      <c r="O46" s="10" t="s">
        <v>24</v>
      </c>
      <c r="P46" s="10">
        <v>593</v>
      </c>
      <c r="Q46" s="10" t="s">
        <v>28</v>
      </c>
      <c r="R46" s="10">
        <v>0</v>
      </c>
      <c r="S46" s="11">
        <v>344</v>
      </c>
    </row>
    <row r="47" spans="1:19" ht="15.75" thickBot="1" x14ac:dyDescent="0.3">
      <c r="A47" s="30" t="s">
        <v>57</v>
      </c>
      <c r="B47" s="31">
        <v>289182</v>
      </c>
      <c r="C47" s="32">
        <v>55247</v>
      </c>
      <c r="D47" s="33">
        <v>233935</v>
      </c>
      <c r="E47" s="34">
        <v>232680</v>
      </c>
      <c r="F47" s="35" t="s">
        <v>24</v>
      </c>
      <c r="G47" s="36">
        <v>0</v>
      </c>
      <c r="H47" s="36">
        <v>30636</v>
      </c>
      <c r="I47" s="35">
        <v>19855</v>
      </c>
      <c r="J47" s="37">
        <v>118</v>
      </c>
      <c r="K47" s="31">
        <v>2187</v>
      </c>
      <c r="L47" s="35">
        <v>86</v>
      </c>
      <c r="M47" s="35" t="s">
        <v>24</v>
      </c>
      <c r="N47" s="35">
        <v>0</v>
      </c>
      <c r="O47" s="35">
        <v>50</v>
      </c>
      <c r="P47" s="35">
        <v>977</v>
      </c>
      <c r="Q47" s="35" t="s">
        <v>28</v>
      </c>
      <c r="R47" s="35">
        <v>0</v>
      </c>
      <c r="S47" s="37" t="s">
        <v>24</v>
      </c>
    </row>
    <row r="48" spans="1:19" x14ac:dyDescent="0.25">
      <c r="A48" s="45" t="s">
        <v>58</v>
      </c>
      <c r="B48" s="46"/>
      <c r="C48" s="46"/>
      <c r="D48" s="46"/>
      <c r="E48" s="46"/>
      <c r="F48" s="46"/>
      <c r="G48" s="46"/>
      <c r="H48" s="46"/>
      <c r="I48" s="46"/>
      <c r="J48" s="47"/>
      <c r="K48" s="48"/>
      <c r="L48" s="46"/>
      <c r="M48" s="46"/>
      <c r="N48" s="46"/>
      <c r="O48" s="46"/>
      <c r="P48" s="46"/>
      <c r="Q48" s="46"/>
      <c r="R48" s="46"/>
      <c r="S48" s="47"/>
    </row>
    <row r="49" spans="1:19" x14ac:dyDescent="0.25">
      <c r="A49" s="39" t="s">
        <v>59</v>
      </c>
      <c r="B49" s="40"/>
      <c r="C49" s="40"/>
      <c r="D49" s="40"/>
      <c r="E49" s="40"/>
      <c r="F49" s="40"/>
      <c r="G49" s="40"/>
      <c r="H49" s="40"/>
      <c r="I49" s="40"/>
      <c r="J49" s="41"/>
      <c r="K49" s="49"/>
      <c r="L49" s="40"/>
      <c r="M49" s="40"/>
      <c r="N49" s="40"/>
      <c r="O49" s="40"/>
      <c r="P49" s="40"/>
      <c r="Q49" s="40"/>
      <c r="R49" s="40"/>
      <c r="S49" s="41"/>
    </row>
  </sheetData>
  <mergeCells count="4">
    <mergeCell ref="B2:D2"/>
    <mergeCell ref="E2:J2"/>
    <mergeCell ref="K2:S2"/>
    <mergeCell ref="B1:S1"/>
  </mergeCells>
  <pageMargins left="0.25" right="0.25" top="0.75" bottom="0.75" header="0.3" footer="0.3"/>
  <pageSetup scale="62" orientation="landscape" verticalDpi="0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953D20-20A5-43B1-B8FE-1D3412694083}"/>
</file>

<file path=customXml/itemProps2.xml><?xml version="1.0" encoding="utf-8"?>
<ds:datastoreItem xmlns:ds="http://schemas.openxmlformats.org/officeDocument/2006/customXml" ds:itemID="{165D3B75-FD5F-4891-9016-1839340FEB65}"/>
</file>

<file path=customXml/itemProps3.xml><?xml version="1.0" encoding="utf-8"?>
<ds:datastoreItem xmlns:ds="http://schemas.openxmlformats.org/officeDocument/2006/customXml" ds:itemID="{DEF502BD-5F6C-453B-91D7-76F9DE3CE5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Dial Keju</dc:creator>
  <cp:lastModifiedBy>Dial Keju</cp:lastModifiedBy>
  <dcterms:created xsi:type="dcterms:W3CDTF">2024-05-16T18:20:18Z</dcterms:created>
  <dcterms:modified xsi:type="dcterms:W3CDTF">2024-05-29T20:49:44Z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