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dkeju\Desktop\AG Census 2022\Sales\Website\Tables Constant 2022 Dollars\"/>
    </mc:Choice>
  </mc:AlternateContent>
  <xr:revisionPtr revIDLastSave="0" documentId="13_ncr:1_{E928920C-1D97-4F22-8C63-A7E93BAAAA28}" xr6:coauthVersionLast="47" xr6:coauthVersionMax="47" xr10:uidLastSave="{00000000-0000-0000-0000-000000000000}"/>
  <bookViews>
    <workbookView xWindow="4335" yWindow="1740" windowWidth="24450" windowHeight="11385" xr2:uid="{BD9635EC-8397-419A-9E40-A901A2B1DE4A}"/>
  </bookViews>
  <sheets>
    <sheet name="Sheet1" sheetId="2" r:id="rId1"/>
  </sheets>
  <definedNames>
    <definedName name="_xlnm.Print_Area" localSheetId="0">Sheet1!$A$1:$P$45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7" i="2" l="1"/>
  <c r="O7" i="2"/>
  <c r="N7" i="2"/>
  <c r="M7" i="2"/>
  <c r="L7" i="2"/>
  <c r="K7" i="2"/>
  <c r="J7" i="2"/>
  <c r="I7" i="2"/>
  <c r="H7" i="2"/>
  <c r="G7" i="2"/>
</calcChain>
</file>

<file path=xl/sharedStrings.xml><?xml version="1.0" encoding="utf-8"?>
<sst xmlns="http://schemas.openxmlformats.org/spreadsheetml/2006/main" count="65" uniqueCount="44">
  <si>
    <t xml:space="preserve">Worcester </t>
  </si>
  <si>
    <t xml:space="preserve">Wicomico </t>
  </si>
  <si>
    <t xml:space="preserve">Somerset </t>
  </si>
  <si>
    <t xml:space="preserve">Dorchester </t>
  </si>
  <si>
    <t>Lower Eastern Shore Region</t>
  </si>
  <si>
    <t xml:space="preserve">Talbot </t>
  </si>
  <si>
    <t xml:space="preserve">Queen Anne's </t>
  </si>
  <si>
    <t xml:space="preserve">Kent </t>
  </si>
  <si>
    <t xml:space="preserve">Cecil </t>
  </si>
  <si>
    <t xml:space="preserve">Caroline </t>
  </si>
  <si>
    <t>Upper Eastern Shore Region</t>
  </si>
  <si>
    <t xml:space="preserve">Washington </t>
  </si>
  <si>
    <t xml:space="preserve">Garrett </t>
  </si>
  <si>
    <t xml:space="preserve">Allegany </t>
  </si>
  <si>
    <t>Western Maryland Region</t>
  </si>
  <si>
    <t xml:space="preserve">St. Mary's </t>
  </si>
  <si>
    <t xml:space="preserve">Charles </t>
  </si>
  <si>
    <t xml:space="preserve">Calvert </t>
  </si>
  <si>
    <t>Southern Maryland Region</t>
  </si>
  <si>
    <t xml:space="preserve">Prince George's </t>
  </si>
  <si>
    <t xml:space="preserve">Montgomery </t>
  </si>
  <si>
    <t xml:space="preserve">Frederick </t>
  </si>
  <si>
    <t>Suburban Washington Region</t>
  </si>
  <si>
    <t>------</t>
  </si>
  <si>
    <t>Baltimore City</t>
  </si>
  <si>
    <t xml:space="preserve">Howard </t>
  </si>
  <si>
    <t xml:space="preserve">Harford </t>
  </si>
  <si>
    <t xml:space="preserve">Carroll </t>
  </si>
  <si>
    <t xml:space="preserve">Baltimore </t>
  </si>
  <si>
    <t xml:space="preserve">Anne Arundel </t>
  </si>
  <si>
    <t>Baltimore Region</t>
  </si>
  <si>
    <t>Maryland</t>
  </si>
  <si>
    <t>2002-2022</t>
  </si>
  <si>
    <t>2017-2022</t>
  </si>
  <si>
    <t>2012-2017</t>
  </si>
  <si>
    <t>2007-2012</t>
  </si>
  <si>
    <t>2002-2007</t>
  </si>
  <si>
    <t>State/Jurisdiction</t>
  </si>
  <si>
    <t>Percent Change</t>
  </si>
  <si>
    <t>Change</t>
  </si>
  <si>
    <t>(Average Per Farm)</t>
  </si>
  <si>
    <t>Table 2: Market Value Of Agricultural Products Sold Per Farm In Constant 2022 Dollars  For Maryland And Its Jurisdictions</t>
  </si>
  <si>
    <t xml:space="preserve">Prepared by the Maryland Department of Planning,  April 2024. </t>
  </si>
  <si>
    <t>Extracted from 2002, 2007, 2012, 2017, and 2022 Census of Agriculture.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</si>
</sst>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%"/>
    <numFmt numFmtId="165" formatCode="&quot;$&quot;#,##0"/>
  </numFmts>
  <fonts count="11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0"/>
      <name val="Arial"/>
    </font>
    <font>
      <sz val="11"/>
      <name val="Aptos Narrow"/>
      <family val="2"/>
      <scheme val="minor"/>
    </font>
    <font>
      <b/>
      <sz val="11"/>
      <name val="Aptos Narrow"/>
      <family val="2"/>
      <scheme val="minor"/>
    </font>
    <font>
      <sz val="10"/>
      <name val="Aptos Display"/>
      <family val="1"/>
      <scheme val="major"/>
    </font>
    <font>
      <sz val="10"/>
      <name val="Aptos Narrow"/>
      <family val="2"/>
      <scheme val="minor"/>
    </font>
    <font>
      <sz val="10"/>
      <name val="Arial"/>
      <family val="2"/>
    </font>
    <font>
      <b/>
      <u/>
      <sz val="11"/>
      <color theme="1"/>
      <name val="Aptos Narrow"/>
      <family val="2"/>
      <scheme val="minor"/>
    </font>
    <font>
      <b/>
      <sz val="14"/>
      <name val="Aptos Narrow"/>
      <family val="2"/>
      <scheme val="minor"/>
    </font>
    <font>
      <b/>
      <sz val="12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9" fontId="7" fillId="0" borderId="0" applyFont="0" applyFill="0" applyBorder="0" applyAlignment="0" applyProtection="0"/>
  </cellStyleXfs>
  <cellXfs count="68">
    <xf numFmtId="0" fontId="0" fillId="0" borderId="0" xfId="0"/>
    <xf numFmtId="0" fontId="3" fillId="0" borderId="0" xfId="1" applyFont="1"/>
    <xf numFmtId="2" fontId="3" fillId="0" borderId="0" xfId="1" applyNumberFormat="1" applyFont="1"/>
    <xf numFmtId="0" fontId="4" fillId="0" borderId="0" xfId="1" applyFont="1" applyAlignment="1">
      <alignment horizontal="right"/>
    </xf>
    <xf numFmtId="0" fontId="5" fillId="0" borderId="0" xfId="1" applyFont="1"/>
    <xf numFmtId="0" fontId="6" fillId="0" borderId="0" xfId="1" applyFont="1"/>
    <xf numFmtId="0" fontId="3" fillId="0" borderId="1" xfId="1" applyFont="1" applyBorder="1"/>
    <xf numFmtId="0" fontId="5" fillId="0" borderId="1" xfId="1" applyFont="1" applyBorder="1"/>
    <xf numFmtId="164" fontId="3" fillId="0" borderId="2" xfId="1" applyNumberFormat="1" applyFont="1" applyBorder="1" applyAlignment="1">
      <alignment horizontal="right"/>
    </xf>
    <xf numFmtId="165" fontId="3" fillId="0" borderId="3" xfId="1" applyNumberFormat="1" applyFont="1" applyBorder="1" applyAlignment="1">
      <alignment horizontal="right"/>
    </xf>
    <xf numFmtId="164" fontId="3" fillId="0" borderId="3" xfId="1" applyNumberFormat="1" applyFont="1" applyBorder="1" applyAlignment="1">
      <alignment horizontal="right"/>
    </xf>
    <xf numFmtId="165" fontId="3" fillId="0" borderId="2" xfId="1" applyNumberFormat="1" applyFont="1" applyBorder="1" applyAlignment="1">
      <alignment horizontal="right"/>
    </xf>
    <xf numFmtId="165" fontId="3" fillId="0" borderId="4" xfId="1" applyNumberFormat="1" applyFont="1" applyBorder="1" applyAlignment="1">
      <alignment horizontal="right"/>
    </xf>
    <xf numFmtId="3" fontId="3" fillId="0" borderId="2" xfId="1" applyNumberFormat="1" applyFont="1" applyBorder="1" applyAlignment="1">
      <alignment horizontal="right"/>
    </xf>
    <xf numFmtId="3" fontId="3" fillId="0" borderId="3" xfId="1" applyNumberFormat="1" applyFont="1" applyBorder="1" applyAlignment="1">
      <alignment horizontal="right"/>
    </xf>
    <xf numFmtId="3" fontId="3" fillId="0" borderId="4" xfId="1" applyNumberFormat="1" applyFont="1" applyBorder="1" applyAlignment="1">
      <alignment horizontal="right"/>
    </xf>
    <xf numFmtId="0" fontId="3" fillId="0" borderId="5" xfId="1" applyFont="1" applyBorder="1" applyAlignment="1">
      <alignment horizontal="left" indent="1"/>
    </xf>
    <xf numFmtId="164" fontId="3" fillId="0" borderId="6" xfId="1" applyNumberFormat="1" applyFont="1" applyBorder="1" applyAlignment="1">
      <alignment horizontal="right"/>
    </xf>
    <xf numFmtId="165" fontId="3" fillId="0" borderId="0" xfId="1" applyNumberFormat="1" applyFont="1" applyAlignment="1">
      <alignment horizontal="right"/>
    </xf>
    <xf numFmtId="164" fontId="3" fillId="0" borderId="0" xfId="1" applyNumberFormat="1" applyFont="1" applyAlignment="1">
      <alignment horizontal="right"/>
    </xf>
    <xf numFmtId="165" fontId="3" fillId="0" borderId="6" xfId="1" applyNumberFormat="1" applyFont="1" applyBorder="1" applyAlignment="1">
      <alignment horizontal="right"/>
    </xf>
    <xf numFmtId="165" fontId="3" fillId="0" borderId="7" xfId="1" applyNumberFormat="1" applyFont="1" applyBorder="1" applyAlignment="1">
      <alignment horizontal="right"/>
    </xf>
    <xf numFmtId="3" fontId="3" fillId="0" borderId="6" xfId="1" applyNumberFormat="1" applyFont="1" applyBorder="1" applyAlignment="1">
      <alignment horizontal="right"/>
    </xf>
    <xf numFmtId="3" fontId="3" fillId="0" borderId="0" xfId="1" applyNumberFormat="1" applyFont="1" applyAlignment="1">
      <alignment horizontal="right"/>
    </xf>
    <xf numFmtId="3" fontId="3" fillId="0" borderId="7" xfId="1" applyNumberFormat="1" applyFont="1" applyBorder="1" applyAlignment="1">
      <alignment horizontal="right"/>
    </xf>
    <xf numFmtId="0" fontId="3" fillId="0" borderId="8" xfId="1" applyFont="1" applyBorder="1" applyAlignment="1">
      <alignment horizontal="left" indent="1"/>
    </xf>
    <xf numFmtId="0" fontId="4" fillId="0" borderId="0" xfId="1" applyFont="1"/>
    <xf numFmtId="164" fontId="4" fillId="0" borderId="6" xfId="1" applyNumberFormat="1" applyFont="1" applyBorder="1" applyAlignment="1">
      <alignment horizontal="right"/>
    </xf>
    <xf numFmtId="165" fontId="4" fillId="0" borderId="0" xfId="1" applyNumberFormat="1" applyFont="1" applyAlignment="1">
      <alignment horizontal="right"/>
    </xf>
    <xf numFmtId="164" fontId="4" fillId="0" borderId="0" xfId="1" applyNumberFormat="1" applyFont="1" applyAlignment="1">
      <alignment horizontal="right"/>
    </xf>
    <xf numFmtId="165" fontId="4" fillId="0" borderId="6" xfId="1" applyNumberFormat="1" applyFont="1" applyBorder="1" applyAlignment="1">
      <alignment horizontal="right"/>
    </xf>
    <xf numFmtId="165" fontId="4" fillId="0" borderId="7" xfId="1" applyNumberFormat="1" applyFont="1" applyBorder="1" applyAlignment="1">
      <alignment horizontal="right"/>
    </xf>
    <xf numFmtId="3" fontId="4" fillId="0" borderId="6" xfId="1" applyNumberFormat="1" applyFont="1" applyBorder="1" applyAlignment="1">
      <alignment horizontal="right"/>
    </xf>
    <xf numFmtId="0" fontId="1" fillId="0" borderId="8" xfId="1" applyFont="1" applyBorder="1"/>
    <xf numFmtId="0" fontId="3" fillId="0" borderId="6" xfId="1" applyFont="1" applyBorder="1" applyAlignment="1">
      <alignment horizontal="right"/>
    </xf>
    <xf numFmtId="0" fontId="3" fillId="0" borderId="0" xfId="1" applyFont="1" applyAlignment="1">
      <alignment horizontal="right"/>
    </xf>
    <xf numFmtId="0" fontId="3" fillId="0" borderId="8" xfId="1" applyFont="1" applyBorder="1"/>
    <xf numFmtId="164" fontId="4" fillId="0" borderId="0" xfId="2" applyNumberFormat="1" applyFont="1"/>
    <xf numFmtId="165" fontId="4" fillId="0" borderId="6" xfId="1" quotePrefix="1" applyNumberFormat="1" applyFont="1" applyBorder="1" applyAlignment="1">
      <alignment horizontal="right"/>
    </xf>
    <xf numFmtId="165" fontId="4" fillId="0" borderId="0" xfId="1" quotePrefix="1" applyNumberFormat="1" applyFont="1" applyAlignment="1">
      <alignment horizontal="right"/>
    </xf>
    <xf numFmtId="165" fontId="4" fillId="0" borderId="7" xfId="1" quotePrefix="1" applyNumberFormat="1" applyFont="1" applyBorder="1" applyAlignment="1">
      <alignment horizontal="right"/>
    </xf>
    <xf numFmtId="44" fontId="3" fillId="0" borderId="0" xfId="1" applyNumberFormat="1" applyFont="1"/>
    <xf numFmtId="164" fontId="3" fillId="0" borderId="0" xfId="2" applyNumberFormat="1" applyFont="1"/>
    <xf numFmtId="0" fontId="4" fillId="0" borderId="6" xfId="1" applyFont="1" applyBorder="1" applyAlignment="1">
      <alignment horizontal="right"/>
    </xf>
    <xf numFmtId="0" fontId="4" fillId="0" borderId="1" xfId="1" applyFont="1" applyBorder="1" applyAlignment="1">
      <alignment horizontal="right"/>
    </xf>
    <xf numFmtId="0" fontId="4" fillId="0" borderId="9" xfId="1" applyFont="1" applyBorder="1" applyAlignment="1">
      <alignment horizontal="right"/>
    </xf>
    <xf numFmtId="0" fontId="4" fillId="0" borderId="10" xfId="1" applyFont="1" applyBorder="1" applyAlignment="1">
      <alignment horizontal="right"/>
    </xf>
    <xf numFmtId="0" fontId="8" fillId="0" borderId="8" xfId="1" applyFont="1" applyBorder="1"/>
    <xf numFmtId="0" fontId="4" fillId="0" borderId="2" xfId="1" applyFont="1" applyBorder="1" applyAlignment="1">
      <alignment horizontal="right"/>
    </xf>
    <xf numFmtId="0" fontId="4" fillId="0" borderId="3" xfId="1" applyFont="1" applyBorder="1" applyAlignment="1">
      <alignment horizontal="right"/>
    </xf>
    <xf numFmtId="0" fontId="4" fillId="0" borderId="11" xfId="1" applyFont="1" applyBorder="1" applyAlignment="1">
      <alignment horizontal="right"/>
    </xf>
    <xf numFmtId="0" fontId="3" fillId="0" borderId="12" xfId="1" applyFont="1" applyBorder="1"/>
    <xf numFmtId="0" fontId="9" fillId="0" borderId="0" xfId="1" applyFont="1" applyAlignment="1">
      <alignment horizontal="center"/>
    </xf>
    <xf numFmtId="0" fontId="3" fillId="0" borderId="10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9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4" fillId="0" borderId="10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wrapText="1"/>
    </xf>
    <xf numFmtId="0" fontId="4" fillId="0" borderId="2" xfId="1" applyFont="1" applyBorder="1" applyAlignment="1">
      <alignment horizontal="center" wrapText="1"/>
    </xf>
    <xf numFmtId="0" fontId="10" fillId="0" borderId="3" xfId="1" applyFont="1" applyBorder="1" applyAlignment="1">
      <alignment horizontal="center" vertical="center"/>
    </xf>
  </cellXfs>
  <cellStyles count="3">
    <cellStyle name="Normal" xfId="0" builtinId="0"/>
    <cellStyle name="Normal 2" xfId="1" xr:uid="{5814713E-6421-4D95-9AE9-9C57CEB4B013}"/>
    <cellStyle name="Percent 2" xfId="2" xr:uid="{E453DFAA-2DE7-461E-9462-DDBB652A176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E17837-3BD9-4FD8-BB7E-49EF511C76EC}">
  <dimension ref="A1:IP50"/>
  <sheetViews>
    <sheetView tabSelected="1" view="pageBreakPreview" zoomScale="60" zoomScaleNormal="100" workbookViewId="0">
      <selection sqref="A1:P1"/>
    </sheetView>
  </sheetViews>
  <sheetFormatPr defaultColWidth="9.140625" defaultRowHeight="15" x14ac:dyDescent="0.25"/>
  <cols>
    <col min="1" max="1" width="26.85546875" style="1" customWidth="1"/>
    <col min="2" max="2" width="11.140625" style="1" customWidth="1"/>
    <col min="3" max="6" width="10" style="1" customWidth="1"/>
    <col min="7" max="7" width="11.85546875" style="1" customWidth="1"/>
    <col min="8" max="8" width="10.42578125" style="1" customWidth="1"/>
    <col min="9" max="9" width="10.85546875" style="1" customWidth="1"/>
    <col min="10" max="10" width="10.42578125" style="1" customWidth="1"/>
    <col min="11" max="15" width="10.28515625" style="1" customWidth="1"/>
    <col min="16" max="16" width="9.42578125" style="1" customWidth="1"/>
    <col min="17" max="18" width="9.140625" style="1"/>
    <col min="19" max="19" width="11.5703125" style="1" bestFit="1" customWidth="1"/>
    <col min="20" max="20" width="12.5703125" style="1" bestFit="1" customWidth="1"/>
    <col min="21" max="16384" width="9.140625" style="1"/>
  </cols>
  <sheetData>
    <row r="1" spans="1:250" ht="16.5" customHeight="1" x14ac:dyDescent="0.3">
      <c r="A1" s="52" t="s">
        <v>41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250" ht="17.25" customHeight="1" x14ac:dyDescent="0.25">
      <c r="A2" s="67" t="s">
        <v>40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</row>
    <row r="3" spans="1:250" ht="12.75" customHeight="1" x14ac:dyDescent="0.25">
      <c r="A3" s="51"/>
      <c r="B3" s="53"/>
      <c r="C3" s="54"/>
      <c r="D3" s="54"/>
      <c r="E3" s="54"/>
      <c r="F3" s="55"/>
      <c r="G3" s="59" t="s">
        <v>39</v>
      </c>
      <c r="H3" s="60"/>
      <c r="I3" s="60"/>
      <c r="J3" s="61"/>
      <c r="K3" s="59" t="s">
        <v>38</v>
      </c>
      <c r="L3" s="60"/>
      <c r="M3" s="60"/>
      <c r="N3" s="61"/>
      <c r="O3" s="60" t="s">
        <v>39</v>
      </c>
      <c r="P3" s="65" t="s">
        <v>38</v>
      </c>
    </row>
    <row r="4" spans="1:250" x14ac:dyDescent="0.25">
      <c r="A4" s="36"/>
      <c r="B4" s="56"/>
      <c r="C4" s="57"/>
      <c r="D4" s="57"/>
      <c r="E4" s="57"/>
      <c r="F4" s="58"/>
      <c r="G4" s="62"/>
      <c r="H4" s="63"/>
      <c r="I4" s="63"/>
      <c r="J4" s="64"/>
      <c r="K4" s="62"/>
      <c r="L4" s="63"/>
      <c r="M4" s="63"/>
      <c r="N4" s="64"/>
      <c r="O4" s="63"/>
      <c r="P4" s="66"/>
    </row>
    <row r="5" spans="1:250" x14ac:dyDescent="0.25">
      <c r="A5" s="47" t="s">
        <v>37</v>
      </c>
      <c r="B5" s="49">
        <v>2002</v>
      </c>
      <c r="C5" s="49">
        <v>2007</v>
      </c>
      <c r="D5" s="49">
        <v>2012</v>
      </c>
      <c r="E5" s="49">
        <v>2017</v>
      </c>
      <c r="F5" s="50">
        <v>2022</v>
      </c>
      <c r="G5" s="49" t="s">
        <v>36</v>
      </c>
      <c r="H5" s="49" t="s">
        <v>35</v>
      </c>
      <c r="I5" s="49" t="s">
        <v>34</v>
      </c>
      <c r="J5" s="50" t="s">
        <v>33</v>
      </c>
      <c r="K5" s="49" t="s">
        <v>36</v>
      </c>
      <c r="L5" s="49" t="s">
        <v>35</v>
      </c>
      <c r="M5" s="49" t="s">
        <v>34</v>
      </c>
      <c r="N5" s="50" t="s">
        <v>33</v>
      </c>
      <c r="O5" s="49" t="s">
        <v>32</v>
      </c>
      <c r="P5" s="48" t="s">
        <v>32</v>
      </c>
    </row>
    <row r="6" spans="1:250" x14ac:dyDescent="0.25">
      <c r="A6" s="47"/>
      <c r="B6" s="46"/>
      <c r="C6" s="44"/>
      <c r="D6" s="44"/>
      <c r="E6" s="44"/>
      <c r="F6" s="45"/>
      <c r="G6" s="46"/>
      <c r="H6" s="44"/>
      <c r="I6" s="44"/>
      <c r="J6" s="45"/>
      <c r="K6" s="44"/>
      <c r="L6" s="44"/>
      <c r="M6" s="44"/>
      <c r="N6" s="43"/>
      <c r="O6" s="3"/>
      <c r="P6" s="43"/>
    </row>
    <row r="7" spans="1:250" x14ac:dyDescent="0.25">
      <c r="A7" s="33" t="s">
        <v>31</v>
      </c>
      <c r="B7" s="31">
        <v>213870</v>
      </c>
      <c r="C7" s="28">
        <v>219029</v>
      </c>
      <c r="D7" s="28">
        <v>242464</v>
      </c>
      <c r="E7" s="28">
        <v>271889</v>
      </c>
      <c r="F7" s="30">
        <v>269169</v>
      </c>
      <c r="G7" s="31">
        <f>IF($A7=0," ",C7-B7)</f>
        <v>5159</v>
      </c>
      <c r="H7" s="28">
        <f t="shared" ref="H7:J7" si="0">IF($A7=0," ",D7-C7)</f>
        <v>23435</v>
      </c>
      <c r="I7" s="28">
        <f t="shared" si="0"/>
        <v>29425</v>
      </c>
      <c r="J7" s="30">
        <f t="shared" si="0"/>
        <v>-2720</v>
      </c>
      <c r="K7" s="29">
        <f>G7/B7</f>
        <v>2.4122130266049469E-2</v>
      </c>
      <c r="L7" s="29">
        <f t="shared" ref="L7:N7" si="1">H7/C7</f>
        <v>0.10699496413716905</v>
      </c>
      <c r="M7" s="29">
        <f t="shared" si="1"/>
        <v>0.12135822225155074</v>
      </c>
      <c r="N7" s="27">
        <f t="shared" si="1"/>
        <v>-1.000408254839291E-2</v>
      </c>
      <c r="O7" s="28">
        <f>F7-B7</f>
        <v>55299</v>
      </c>
      <c r="P7" s="27">
        <f>O7/B7</f>
        <v>0.25856361341001544</v>
      </c>
      <c r="R7" s="42"/>
    </row>
    <row r="8" spans="1:250" x14ac:dyDescent="0.25">
      <c r="A8" s="36"/>
      <c r="B8" s="31"/>
      <c r="C8" s="28"/>
      <c r="D8" s="18"/>
      <c r="E8" s="18"/>
      <c r="F8" s="20"/>
      <c r="G8" s="31"/>
      <c r="H8" s="28"/>
      <c r="I8" s="28"/>
      <c r="J8" s="30"/>
      <c r="K8" s="35"/>
      <c r="L8" s="35"/>
      <c r="M8" s="35"/>
      <c r="N8" s="34"/>
      <c r="O8" s="28"/>
      <c r="P8" s="34"/>
    </row>
    <row r="9" spans="1:250" x14ac:dyDescent="0.25">
      <c r="A9" s="33" t="s">
        <v>30</v>
      </c>
      <c r="B9" s="31">
        <v>115941</v>
      </c>
      <c r="C9" s="28">
        <v>111118</v>
      </c>
      <c r="D9" s="28">
        <v>125004</v>
      </c>
      <c r="E9" s="28">
        <v>114242</v>
      </c>
      <c r="F9" s="30">
        <v>104349</v>
      </c>
      <c r="G9" s="31">
        <v>-4823</v>
      </c>
      <c r="H9" s="28">
        <v>13886</v>
      </c>
      <c r="I9" s="28">
        <v>-10762</v>
      </c>
      <c r="J9" s="30">
        <v>-9893</v>
      </c>
      <c r="K9" s="29">
        <v>-4.1598744188854675E-2</v>
      </c>
      <c r="L9" s="29">
        <v>0.12496625209237028</v>
      </c>
      <c r="M9" s="29">
        <v>-8.6093245016159489E-2</v>
      </c>
      <c r="N9" s="27">
        <v>-8.6596873304038799E-2</v>
      </c>
      <c r="O9" s="28">
        <v>-11592</v>
      </c>
      <c r="P9" s="27">
        <v>-9.9981887339250133E-2</v>
      </c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  <c r="GT9" s="26"/>
      <c r="GU9" s="26"/>
      <c r="GV9" s="26"/>
      <c r="GW9" s="26"/>
      <c r="GX9" s="26"/>
      <c r="GY9" s="26"/>
      <c r="GZ9" s="26"/>
      <c r="HA9" s="26"/>
      <c r="HB9" s="26"/>
      <c r="HC9" s="26"/>
      <c r="HD9" s="26"/>
      <c r="HE9" s="26"/>
      <c r="HF9" s="26"/>
      <c r="HG9" s="26"/>
      <c r="HH9" s="26"/>
      <c r="HI9" s="26"/>
      <c r="HJ9" s="26"/>
      <c r="HK9" s="26"/>
      <c r="HL9" s="26"/>
      <c r="HM9" s="26"/>
      <c r="HN9" s="26"/>
      <c r="HO9" s="26"/>
      <c r="HP9" s="26"/>
      <c r="HQ9" s="26"/>
      <c r="HR9" s="26"/>
      <c r="HS9" s="26"/>
      <c r="HT9" s="26"/>
      <c r="HU9" s="26"/>
      <c r="HV9" s="26"/>
      <c r="HW9" s="26"/>
      <c r="HX9" s="26"/>
      <c r="HY9" s="26"/>
      <c r="HZ9" s="26"/>
      <c r="IA9" s="26"/>
      <c r="IB9" s="26"/>
      <c r="IC9" s="26"/>
      <c r="ID9" s="26"/>
      <c r="IE9" s="26"/>
      <c r="IF9" s="26"/>
      <c r="IG9" s="26"/>
      <c r="IH9" s="26"/>
      <c r="II9" s="26"/>
      <c r="IJ9" s="26"/>
      <c r="IK9" s="26"/>
      <c r="IL9" s="26"/>
      <c r="IM9" s="26"/>
      <c r="IN9" s="26"/>
      <c r="IO9" s="26"/>
      <c r="IP9" s="26"/>
    </row>
    <row r="10" spans="1:250" x14ac:dyDescent="0.25">
      <c r="A10" s="25" t="s">
        <v>29</v>
      </c>
      <c r="B10" s="24">
        <v>51260</v>
      </c>
      <c r="C10" s="23">
        <v>77566</v>
      </c>
      <c r="D10" s="23">
        <v>67543</v>
      </c>
      <c r="E10" s="23">
        <v>63610</v>
      </c>
      <c r="F10" s="22">
        <v>56097</v>
      </c>
      <c r="G10" s="21">
        <v>26306</v>
      </c>
      <c r="H10" s="18">
        <v>-10023</v>
      </c>
      <c r="I10" s="18">
        <v>-3933</v>
      </c>
      <c r="J10" s="20">
        <v>-7513</v>
      </c>
      <c r="K10" s="19">
        <v>0.51318767069840032</v>
      </c>
      <c r="L10" s="19">
        <v>-0.12921898770079673</v>
      </c>
      <c r="M10" s="19">
        <v>-5.8229572272478276E-2</v>
      </c>
      <c r="N10" s="17">
        <v>-0.11811036000628831</v>
      </c>
      <c r="O10" s="18">
        <v>4837</v>
      </c>
      <c r="P10" s="17">
        <v>9.43620756925478E-2</v>
      </c>
      <c r="S10" s="26"/>
    </row>
    <row r="11" spans="1:250" x14ac:dyDescent="0.25">
      <c r="A11" s="25" t="s">
        <v>28</v>
      </c>
      <c r="B11" s="24">
        <v>159931</v>
      </c>
      <c r="C11" s="23">
        <v>139563</v>
      </c>
      <c r="D11" s="23">
        <v>155985</v>
      </c>
      <c r="E11" s="23">
        <v>130326</v>
      </c>
      <c r="F11" s="22">
        <v>118390</v>
      </c>
      <c r="G11" s="21">
        <v>-20368</v>
      </c>
      <c r="H11" s="18">
        <v>16422</v>
      </c>
      <c r="I11" s="18">
        <v>-25659</v>
      </c>
      <c r="J11" s="20">
        <v>-11936</v>
      </c>
      <c r="K11" s="19">
        <v>-0.12735492181003058</v>
      </c>
      <c r="L11" s="19">
        <v>0.11766729004105672</v>
      </c>
      <c r="M11" s="19">
        <v>-0.16449658621021251</v>
      </c>
      <c r="N11" s="17">
        <v>-9.1585715820327485E-2</v>
      </c>
      <c r="O11" s="18">
        <v>-41541</v>
      </c>
      <c r="P11" s="17">
        <v>-0.25974326428272193</v>
      </c>
    </row>
    <row r="12" spans="1:250" x14ac:dyDescent="0.25">
      <c r="A12" s="25" t="s">
        <v>27</v>
      </c>
      <c r="B12" s="24">
        <v>131469</v>
      </c>
      <c r="C12" s="23">
        <v>116629</v>
      </c>
      <c r="D12" s="23">
        <v>133748</v>
      </c>
      <c r="E12" s="23">
        <v>128566</v>
      </c>
      <c r="F12" s="22">
        <v>117362</v>
      </c>
      <c r="G12" s="21">
        <v>-14840</v>
      </c>
      <c r="H12" s="18">
        <v>17119</v>
      </c>
      <c r="I12" s="18">
        <v>-5182</v>
      </c>
      <c r="J12" s="20">
        <v>-11204</v>
      </c>
      <c r="K12" s="19">
        <v>-0.11287832112513216</v>
      </c>
      <c r="L12" s="19">
        <v>0.14678167522657315</v>
      </c>
      <c r="M12" s="19">
        <v>-3.8744504590722852E-2</v>
      </c>
      <c r="N12" s="17">
        <v>-8.7145901715850224E-2</v>
      </c>
      <c r="O12" s="18">
        <v>-14107</v>
      </c>
      <c r="P12" s="17">
        <v>-0.10730286227171425</v>
      </c>
      <c r="S12" s="41"/>
      <c r="T12" s="41"/>
    </row>
    <row r="13" spans="1:250" x14ac:dyDescent="0.25">
      <c r="A13" s="25" t="s">
        <v>26</v>
      </c>
      <c r="B13" s="24">
        <v>77065</v>
      </c>
      <c r="C13" s="23">
        <v>93269</v>
      </c>
      <c r="D13" s="23">
        <v>103409</v>
      </c>
      <c r="E13" s="23">
        <v>99850</v>
      </c>
      <c r="F13" s="22">
        <v>107494</v>
      </c>
      <c r="G13" s="21">
        <v>16204</v>
      </c>
      <c r="H13" s="18">
        <v>10140</v>
      </c>
      <c r="I13" s="18">
        <v>-3559</v>
      </c>
      <c r="J13" s="20">
        <v>7644</v>
      </c>
      <c r="K13" s="19">
        <v>0.21026406280412638</v>
      </c>
      <c r="L13" s="19">
        <v>0.10871779476567778</v>
      </c>
      <c r="M13" s="19">
        <v>-3.4416733553172353E-2</v>
      </c>
      <c r="N13" s="17">
        <v>7.6554832248372562E-2</v>
      </c>
      <c r="O13" s="18">
        <v>30429</v>
      </c>
      <c r="P13" s="17">
        <v>0.39484850450918058</v>
      </c>
      <c r="T13" s="41"/>
    </row>
    <row r="14" spans="1:250" x14ac:dyDescent="0.25">
      <c r="A14" s="25" t="s">
        <v>25</v>
      </c>
      <c r="B14" s="24">
        <v>126281</v>
      </c>
      <c r="C14" s="23">
        <v>103729</v>
      </c>
      <c r="D14" s="23">
        <v>142362</v>
      </c>
      <c r="E14" s="23">
        <v>116050</v>
      </c>
      <c r="F14" s="22">
        <v>85887</v>
      </c>
      <c r="G14" s="21">
        <v>-22552</v>
      </c>
      <c r="H14" s="18">
        <v>38633</v>
      </c>
      <c r="I14" s="18">
        <v>-26312</v>
      </c>
      <c r="J14" s="20">
        <v>-30163</v>
      </c>
      <c r="K14" s="19">
        <v>-0.17858585218678977</v>
      </c>
      <c r="L14" s="19">
        <v>0.37244165084017006</v>
      </c>
      <c r="M14" s="19">
        <v>-0.18482460207077731</v>
      </c>
      <c r="N14" s="17">
        <v>-0.25991383024558379</v>
      </c>
      <c r="O14" s="18">
        <v>-40394</v>
      </c>
      <c r="P14" s="17">
        <v>-0.3198739319454233</v>
      </c>
    </row>
    <row r="15" spans="1:250" x14ac:dyDescent="0.25">
      <c r="A15" s="25" t="s">
        <v>24</v>
      </c>
      <c r="B15" s="40" t="s">
        <v>23</v>
      </c>
      <c r="C15" s="39" t="s">
        <v>23</v>
      </c>
      <c r="D15" s="39" t="s">
        <v>23</v>
      </c>
      <c r="E15" s="39" t="s">
        <v>23</v>
      </c>
      <c r="F15" s="38" t="s">
        <v>23</v>
      </c>
      <c r="G15" s="40" t="s">
        <v>23</v>
      </c>
      <c r="H15" s="39" t="s">
        <v>23</v>
      </c>
      <c r="I15" s="39" t="s">
        <v>23</v>
      </c>
      <c r="J15" s="38" t="s">
        <v>23</v>
      </c>
      <c r="K15" s="39" t="s">
        <v>23</v>
      </c>
      <c r="L15" s="39" t="s">
        <v>23</v>
      </c>
      <c r="M15" s="39" t="s">
        <v>23</v>
      </c>
      <c r="N15" s="39" t="s">
        <v>23</v>
      </c>
      <c r="O15" s="39" t="s">
        <v>23</v>
      </c>
      <c r="P15" s="38" t="s">
        <v>23</v>
      </c>
    </row>
    <row r="16" spans="1:250" x14ac:dyDescent="0.25">
      <c r="A16" s="36"/>
      <c r="B16" s="21"/>
      <c r="C16" s="18"/>
      <c r="D16" s="18"/>
      <c r="E16" s="18"/>
      <c r="F16" s="22"/>
      <c r="G16" s="21"/>
      <c r="H16" s="18"/>
      <c r="I16" s="18"/>
      <c r="J16" s="20"/>
      <c r="K16" s="35"/>
      <c r="L16" s="35"/>
      <c r="M16" s="35"/>
      <c r="N16" s="34"/>
      <c r="O16" s="18"/>
      <c r="P16" s="34"/>
    </row>
    <row r="17" spans="1:250" x14ac:dyDescent="0.25">
      <c r="A17" s="33" t="s">
        <v>22</v>
      </c>
      <c r="B17" s="31">
        <v>131960</v>
      </c>
      <c r="C17" s="28">
        <v>115206</v>
      </c>
      <c r="D17" s="28">
        <v>129219</v>
      </c>
      <c r="E17" s="28">
        <v>114021</v>
      </c>
      <c r="F17" s="32">
        <v>119247</v>
      </c>
      <c r="G17" s="31">
        <v>-16754</v>
      </c>
      <c r="H17" s="28">
        <v>14013</v>
      </c>
      <c r="I17" s="28">
        <v>-15198</v>
      </c>
      <c r="J17" s="30">
        <v>5226</v>
      </c>
      <c r="K17" s="29">
        <v>-0.12696271597453773</v>
      </c>
      <c r="L17" s="29">
        <v>0.12163428988073538</v>
      </c>
      <c r="M17" s="29">
        <v>-0.11761428272931999</v>
      </c>
      <c r="N17" s="27">
        <v>4.5833662220117345E-2</v>
      </c>
      <c r="O17" s="28">
        <v>-12713</v>
      </c>
      <c r="P17" s="27">
        <v>-9.6339799939375567E-2</v>
      </c>
      <c r="Q17" s="26"/>
      <c r="R17" s="37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  <c r="FF17" s="26"/>
      <c r="FG17" s="26"/>
      <c r="FH17" s="26"/>
      <c r="FI17" s="26"/>
      <c r="FJ17" s="26"/>
      <c r="FK17" s="26"/>
      <c r="FL17" s="26"/>
      <c r="FM17" s="26"/>
      <c r="FN17" s="26"/>
      <c r="FO17" s="26"/>
      <c r="FP17" s="26"/>
      <c r="FQ17" s="26"/>
      <c r="FR17" s="26"/>
      <c r="FS17" s="26"/>
      <c r="FT17" s="26"/>
      <c r="FU17" s="26"/>
      <c r="FV17" s="26"/>
      <c r="FW17" s="26"/>
      <c r="FX17" s="26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</row>
    <row r="18" spans="1:250" x14ac:dyDescent="0.25">
      <c r="A18" s="25" t="s">
        <v>21</v>
      </c>
      <c r="B18" s="24">
        <v>153311</v>
      </c>
      <c r="C18" s="23">
        <v>134947</v>
      </c>
      <c r="D18" s="23">
        <v>150492</v>
      </c>
      <c r="E18" s="23">
        <v>130969</v>
      </c>
      <c r="F18" s="22">
        <v>134889</v>
      </c>
      <c r="G18" s="21">
        <v>-18364</v>
      </c>
      <c r="H18" s="18">
        <v>15545</v>
      </c>
      <c r="I18" s="18">
        <v>-19523</v>
      </c>
      <c r="J18" s="20">
        <v>3920</v>
      </c>
      <c r="K18" s="19">
        <v>-0.11978266399671257</v>
      </c>
      <c r="L18" s="19">
        <v>0.11519337221279466</v>
      </c>
      <c r="M18" s="19">
        <v>-0.12972782606384392</v>
      </c>
      <c r="N18" s="17">
        <v>2.9930746970657177E-2</v>
      </c>
      <c r="O18" s="18">
        <v>-18422</v>
      </c>
      <c r="P18" s="17">
        <v>-0.12016097996882155</v>
      </c>
    </row>
    <row r="19" spans="1:250" x14ac:dyDescent="0.25">
      <c r="A19" s="25" t="s">
        <v>20</v>
      </c>
      <c r="B19" s="24">
        <v>145549</v>
      </c>
      <c r="C19" s="23">
        <v>90634</v>
      </c>
      <c r="D19" s="23">
        <v>117118</v>
      </c>
      <c r="E19" s="23">
        <v>104285</v>
      </c>
      <c r="F19" s="22">
        <v>121636</v>
      </c>
      <c r="G19" s="21">
        <v>-54915</v>
      </c>
      <c r="H19" s="18">
        <v>26484</v>
      </c>
      <c r="I19" s="18">
        <v>-12833</v>
      </c>
      <c r="J19" s="20">
        <v>17351</v>
      </c>
      <c r="K19" s="19">
        <v>-0.37729561865763422</v>
      </c>
      <c r="L19" s="19">
        <v>0.29220822208001412</v>
      </c>
      <c r="M19" s="19">
        <v>-0.1095732509093393</v>
      </c>
      <c r="N19" s="17">
        <v>0.16638059164788799</v>
      </c>
      <c r="O19" s="18">
        <v>-23913</v>
      </c>
      <c r="P19" s="17">
        <v>-0.16429518581371222</v>
      </c>
    </row>
    <row r="20" spans="1:250" x14ac:dyDescent="0.25">
      <c r="A20" s="25" t="s">
        <v>19</v>
      </c>
      <c r="B20" s="24">
        <v>54481</v>
      </c>
      <c r="C20" s="23">
        <v>76060</v>
      </c>
      <c r="D20" s="23">
        <v>67865</v>
      </c>
      <c r="E20" s="23">
        <v>65418</v>
      </c>
      <c r="F20" s="22">
        <v>59470</v>
      </c>
      <c r="G20" s="21">
        <v>21579</v>
      </c>
      <c r="H20" s="18">
        <v>-8195</v>
      </c>
      <c r="I20" s="18">
        <v>-2447</v>
      </c>
      <c r="J20" s="20">
        <v>-5948</v>
      </c>
      <c r="K20" s="19">
        <v>0.39608303812338247</v>
      </c>
      <c r="L20" s="19">
        <v>-0.10774388640546936</v>
      </c>
      <c r="M20" s="19">
        <v>-3.6056877624696088E-2</v>
      </c>
      <c r="N20" s="17">
        <v>-9.0922987556941517E-2</v>
      </c>
      <c r="O20" s="18">
        <v>4989</v>
      </c>
      <c r="P20" s="17">
        <v>9.1573209008645212E-2</v>
      </c>
    </row>
    <row r="21" spans="1:250" x14ac:dyDescent="0.25">
      <c r="A21" s="25"/>
      <c r="B21" s="31"/>
      <c r="C21" s="28"/>
      <c r="D21" s="18"/>
      <c r="E21" s="18"/>
      <c r="F21" s="22"/>
      <c r="G21" s="31"/>
      <c r="H21" s="28"/>
      <c r="I21" s="28"/>
      <c r="J21" s="30"/>
      <c r="K21" s="35"/>
      <c r="L21" s="35"/>
      <c r="M21" s="35"/>
      <c r="N21" s="34"/>
      <c r="O21" s="28"/>
      <c r="P21" s="34"/>
    </row>
    <row r="22" spans="1:250" x14ac:dyDescent="0.25">
      <c r="A22" s="33" t="s">
        <v>18</v>
      </c>
      <c r="B22" s="31">
        <v>33451</v>
      </c>
      <c r="C22" s="28">
        <v>33713</v>
      </c>
      <c r="D22" s="28">
        <v>45772</v>
      </c>
      <c r="E22" s="28">
        <v>49477</v>
      </c>
      <c r="F22" s="32">
        <v>54270</v>
      </c>
      <c r="G22" s="31">
        <v>262</v>
      </c>
      <c r="H22" s="28">
        <v>12059</v>
      </c>
      <c r="I22" s="28">
        <v>3705</v>
      </c>
      <c r="J22" s="30">
        <v>4793</v>
      </c>
      <c r="K22" s="29">
        <v>7.8323517981525211E-3</v>
      </c>
      <c r="L22" s="29">
        <v>0.35769584433304658</v>
      </c>
      <c r="M22" s="29">
        <v>8.0944682338547583E-2</v>
      </c>
      <c r="N22" s="27">
        <v>9.6873294662166265E-2</v>
      </c>
      <c r="O22" s="28">
        <v>20819</v>
      </c>
      <c r="P22" s="27">
        <v>0.62237302322800514</v>
      </c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  <c r="FJ22" s="26"/>
      <c r="FK22" s="26"/>
      <c r="FL22" s="26"/>
      <c r="FM22" s="26"/>
      <c r="FN22" s="26"/>
      <c r="FO22" s="26"/>
      <c r="FP22" s="26"/>
      <c r="FQ22" s="26"/>
      <c r="FR22" s="26"/>
      <c r="FS22" s="26"/>
      <c r="FT22" s="26"/>
      <c r="FU22" s="26"/>
      <c r="FV22" s="26"/>
      <c r="FW22" s="26"/>
      <c r="FX22" s="26"/>
      <c r="FY22" s="26"/>
      <c r="FZ22" s="26"/>
      <c r="GA22" s="26"/>
      <c r="GB22" s="26"/>
      <c r="GC22" s="26"/>
      <c r="GD22" s="26"/>
      <c r="GE22" s="26"/>
      <c r="GF22" s="26"/>
      <c r="GG22" s="26"/>
      <c r="GH22" s="26"/>
      <c r="GI22" s="26"/>
      <c r="GJ22" s="26"/>
      <c r="GK22" s="26"/>
      <c r="GL22" s="26"/>
      <c r="GM22" s="26"/>
      <c r="GN22" s="26"/>
      <c r="GO22" s="26"/>
      <c r="GP22" s="26"/>
      <c r="GQ22" s="26"/>
      <c r="GR22" s="26"/>
      <c r="GS22" s="26"/>
      <c r="GT22" s="26"/>
      <c r="GU22" s="26"/>
      <c r="GV22" s="26"/>
      <c r="GW22" s="26"/>
      <c r="GX22" s="26"/>
      <c r="GY22" s="26"/>
      <c r="GZ22" s="26"/>
      <c r="HA22" s="26"/>
      <c r="HB22" s="26"/>
      <c r="HC22" s="26"/>
      <c r="HD22" s="26"/>
      <c r="HE22" s="26"/>
      <c r="HF22" s="26"/>
      <c r="HG22" s="26"/>
      <c r="HH22" s="26"/>
      <c r="HI22" s="26"/>
      <c r="HJ22" s="26"/>
      <c r="HK22" s="26"/>
      <c r="HL22" s="26"/>
      <c r="HM22" s="26"/>
      <c r="HN22" s="26"/>
      <c r="HO22" s="26"/>
      <c r="HP22" s="26"/>
      <c r="HQ22" s="26"/>
      <c r="HR22" s="26"/>
      <c r="HS22" s="26"/>
      <c r="HT22" s="26"/>
      <c r="HU22" s="26"/>
      <c r="HV22" s="26"/>
      <c r="HW22" s="26"/>
      <c r="HX22" s="26"/>
      <c r="HY22" s="26"/>
      <c r="HZ22" s="26"/>
      <c r="IA22" s="26"/>
      <c r="IB22" s="26"/>
      <c r="IC22" s="26"/>
      <c r="ID22" s="26"/>
      <c r="IE22" s="26"/>
      <c r="IF22" s="26"/>
      <c r="IG22" s="26"/>
      <c r="IH22" s="26"/>
      <c r="II22" s="26"/>
      <c r="IJ22" s="26"/>
      <c r="IK22" s="26"/>
      <c r="IL22" s="26"/>
      <c r="IM22" s="26"/>
      <c r="IN22" s="26"/>
      <c r="IO22" s="26"/>
      <c r="IP22" s="26"/>
    </row>
    <row r="23" spans="1:250" x14ac:dyDescent="0.25">
      <c r="A23" s="25" t="s">
        <v>17</v>
      </c>
      <c r="B23" s="24">
        <v>20385</v>
      </c>
      <c r="C23" s="23">
        <v>22653</v>
      </c>
      <c r="D23" s="23">
        <v>54184</v>
      </c>
      <c r="E23" s="23">
        <v>30856</v>
      </c>
      <c r="F23" s="22">
        <v>53505</v>
      </c>
      <c r="G23" s="21">
        <v>2268</v>
      </c>
      <c r="H23" s="18">
        <v>31531</v>
      </c>
      <c r="I23" s="18">
        <v>-23328</v>
      </c>
      <c r="J23" s="20">
        <v>22649</v>
      </c>
      <c r="K23" s="19">
        <v>0.11125827814569536</v>
      </c>
      <c r="L23" s="19">
        <v>1.3919127709354169</v>
      </c>
      <c r="M23" s="19">
        <v>-0.43053299867119443</v>
      </c>
      <c r="N23" s="17">
        <v>0.73402255639097747</v>
      </c>
      <c r="O23" s="18">
        <v>33120</v>
      </c>
      <c r="P23" s="17">
        <v>1.6247240618101546</v>
      </c>
    </row>
    <row r="24" spans="1:250" x14ac:dyDescent="0.25">
      <c r="A24" s="25" t="s">
        <v>16</v>
      </c>
      <c r="B24" s="24">
        <v>30807</v>
      </c>
      <c r="C24" s="23">
        <v>32608</v>
      </c>
      <c r="D24" s="23">
        <v>40913</v>
      </c>
      <c r="E24" s="23">
        <v>49925</v>
      </c>
      <c r="F24" s="22">
        <v>55760</v>
      </c>
      <c r="G24" s="21">
        <v>1801</v>
      </c>
      <c r="H24" s="18">
        <v>8305</v>
      </c>
      <c r="I24" s="18">
        <v>9012</v>
      </c>
      <c r="J24" s="20">
        <v>5835</v>
      </c>
      <c r="K24" s="19">
        <v>5.8460739442334535E-2</v>
      </c>
      <c r="L24" s="19">
        <v>0.25469210009813542</v>
      </c>
      <c r="M24" s="19">
        <v>0.22027228509275781</v>
      </c>
      <c r="N24" s="17">
        <v>0.11687531296945418</v>
      </c>
      <c r="O24" s="18">
        <v>24953</v>
      </c>
      <c r="P24" s="17">
        <v>0.80997825169604309</v>
      </c>
    </row>
    <row r="25" spans="1:250" x14ac:dyDescent="0.25">
      <c r="A25" s="25" t="s">
        <v>15</v>
      </c>
      <c r="B25" s="24">
        <v>42636</v>
      </c>
      <c r="C25" s="23">
        <v>39336</v>
      </c>
      <c r="D25" s="23">
        <v>45128</v>
      </c>
      <c r="E25" s="23">
        <v>57675</v>
      </c>
      <c r="F25" s="22">
        <v>53759</v>
      </c>
      <c r="G25" s="21">
        <v>-3300</v>
      </c>
      <c r="H25" s="18">
        <v>5792</v>
      </c>
      <c r="I25" s="18">
        <v>12547</v>
      </c>
      <c r="J25" s="20">
        <v>-3916</v>
      </c>
      <c r="K25" s="19">
        <v>-7.7399380804953566E-2</v>
      </c>
      <c r="L25" s="19">
        <v>0.14724425462680496</v>
      </c>
      <c r="M25" s="19">
        <v>0.27803137741535189</v>
      </c>
      <c r="N25" s="17">
        <v>-6.7897702644126576E-2</v>
      </c>
      <c r="O25" s="18">
        <v>11123</v>
      </c>
      <c r="P25" s="17">
        <v>0.26088282202833285</v>
      </c>
    </row>
    <row r="26" spans="1:250" x14ac:dyDescent="0.25">
      <c r="A26" s="36"/>
      <c r="B26" s="31"/>
      <c r="C26" s="28"/>
      <c r="D26" s="18"/>
      <c r="E26" s="18"/>
      <c r="F26" s="22"/>
      <c r="G26" s="31"/>
      <c r="H26" s="28"/>
      <c r="I26" s="28"/>
      <c r="J26" s="30"/>
      <c r="K26" s="35"/>
      <c r="L26" s="35"/>
      <c r="M26" s="35"/>
      <c r="N26" s="34"/>
      <c r="O26" s="28"/>
      <c r="P26" s="34"/>
    </row>
    <row r="27" spans="1:250" x14ac:dyDescent="0.25">
      <c r="A27" s="33" t="s">
        <v>14</v>
      </c>
      <c r="B27" s="31">
        <v>98728</v>
      </c>
      <c r="C27" s="28">
        <v>94595</v>
      </c>
      <c r="D27" s="28">
        <v>102384</v>
      </c>
      <c r="E27" s="28">
        <v>136313</v>
      </c>
      <c r="F27" s="32">
        <v>113256</v>
      </c>
      <c r="G27" s="31">
        <v>-4133</v>
      </c>
      <c r="H27" s="28">
        <v>7789</v>
      </c>
      <c r="I27" s="28">
        <v>33929</v>
      </c>
      <c r="J27" s="30">
        <v>-23057</v>
      </c>
      <c r="K27" s="29">
        <v>-4.1862490884045055E-2</v>
      </c>
      <c r="L27" s="29">
        <v>8.2340504254981767E-2</v>
      </c>
      <c r="M27" s="29">
        <v>0.33138967026097826</v>
      </c>
      <c r="N27" s="27">
        <v>-0.16914747676303801</v>
      </c>
      <c r="O27" s="28">
        <v>14528</v>
      </c>
      <c r="P27" s="27">
        <v>0.14715177052102746</v>
      </c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6"/>
      <c r="ET27" s="26"/>
      <c r="EU27" s="26"/>
      <c r="EV27" s="26"/>
      <c r="EW27" s="26"/>
      <c r="EX27" s="26"/>
      <c r="EY27" s="26"/>
      <c r="EZ27" s="26"/>
      <c r="FA27" s="26"/>
      <c r="FB27" s="26"/>
      <c r="FC27" s="26"/>
      <c r="FD27" s="26"/>
      <c r="FE27" s="26"/>
      <c r="FF27" s="26"/>
      <c r="FG27" s="26"/>
      <c r="FH27" s="26"/>
      <c r="FI27" s="26"/>
      <c r="FJ27" s="26"/>
      <c r="FK27" s="26"/>
      <c r="FL27" s="26"/>
      <c r="FM27" s="26"/>
      <c r="FN27" s="26"/>
      <c r="FO27" s="26"/>
      <c r="FP27" s="26"/>
      <c r="FQ27" s="26"/>
      <c r="FR27" s="26"/>
      <c r="FS27" s="26"/>
      <c r="FT27" s="26"/>
      <c r="FU27" s="26"/>
      <c r="FV27" s="26"/>
      <c r="FW27" s="26"/>
      <c r="FX27" s="26"/>
      <c r="FY27" s="26"/>
      <c r="FZ27" s="26"/>
      <c r="GA27" s="26"/>
      <c r="GB27" s="26"/>
      <c r="GC27" s="26"/>
      <c r="GD27" s="26"/>
      <c r="GE27" s="26"/>
      <c r="GF27" s="26"/>
      <c r="GG27" s="26"/>
      <c r="GH27" s="26"/>
      <c r="GI27" s="26"/>
      <c r="GJ27" s="26"/>
      <c r="GK27" s="26"/>
      <c r="GL27" s="26"/>
      <c r="GM27" s="26"/>
      <c r="GN27" s="26"/>
      <c r="GO27" s="26"/>
      <c r="GP27" s="26"/>
      <c r="GQ27" s="26"/>
      <c r="GR27" s="26"/>
      <c r="GS27" s="26"/>
      <c r="GT27" s="26"/>
      <c r="GU27" s="26"/>
      <c r="GV27" s="26"/>
      <c r="GW27" s="26"/>
      <c r="GX27" s="26"/>
      <c r="GY27" s="26"/>
      <c r="GZ27" s="26"/>
      <c r="HA27" s="26"/>
      <c r="HB27" s="26"/>
      <c r="HC27" s="26"/>
      <c r="HD27" s="26"/>
      <c r="HE27" s="26"/>
      <c r="HF27" s="26"/>
      <c r="HG27" s="26"/>
      <c r="HH27" s="26"/>
      <c r="HI27" s="26"/>
      <c r="HJ27" s="26"/>
      <c r="HK27" s="26"/>
      <c r="HL27" s="26"/>
      <c r="HM27" s="26"/>
      <c r="HN27" s="26"/>
      <c r="HO27" s="26"/>
      <c r="HP27" s="26"/>
      <c r="HQ27" s="26"/>
      <c r="HR27" s="26"/>
      <c r="HS27" s="26"/>
      <c r="HT27" s="26"/>
      <c r="HU27" s="26"/>
      <c r="HV27" s="26"/>
      <c r="HW27" s="26"/>
      <c r="HX27" s="26"/>
      <c r="HY27" s="26"/>
      <c r="HZ27" s="26"/>
      <c r="IA27" s="26"/>
      <c r="IB27" s="26"/>
      <c r="IC27" s="26"/>
      <c r="ID27" s="26"/>
      <c r="IE27" s="26"/>
      <c r="IF27" s="26"/>
      <c r="IG27" s="26"/>
      <c r="IH27" s="26"/>
      <c r="II27" s="26"/>
      <c r="IJ27" s="26"/>
      <c r="IK27" s="26"/>
      <c r="IL27" s="26"/>
      <c r="IM27" s="26"/>
      <c r="IN27" s="26"/>
      <c r="IO27" s="26"/>
      <c r="IP27" s="26"/>
    </row>
    <row r="28" spans="1:250" x14ac:dyDescent="0.25">
      <c r="A28" s="25" t="s">
        <v>13</v>
      </c>
      <c r="B28" s="24">
        <v>15491</v>
      </c>
      <c r="C28" s="23">
        <v>16023</v>
      </c>
      <c r="D28" s="23">
        <v>14045</v>
      </c>
      <c r="E28" s="23">
        <v>19627</v>
      </c>
      <c r="F28" s="22">
        <v>22700</v>
      </c>
      <c r="G28" s="21">
        <v>532</v>
      </c>
      <c r="H28" s="18">
        <v>-1978</v>
      </c>
      <c r="I28" s="18">
        <v>5582</v>
      </c>
      <c r="J28" s="20">
        <v>3073</v>
      </c>
      <c r="K28" s="19">
        <v>3.4342521464075917E-2</v>
      </c>
      <c r="L28" s="19">
        <v>-0.12344754415527678</v>
      </c>
      <c r="M28" s="19">
        <v>0.39743681025275901</v>
      </c>
      <c r="N28" s="17">
        <v>0.15657003107963519</v>
      </c>
      <c r="O28" s="18">
        <v>7209</v>
      </c>
      <c r="P28" s="17">
        <v>0.46536698728293846</v>
      </c>
    </row>
    <row r="29" spans="1:250" x14ac:dyDescent="0.25">
      <c r="A29" s="25" t="s">
        <v>12</v>
      </c>
      <c r="B29" s="24">
        <v>66359</v>
      </c>
      <c r="C29" s="23">
        <v>58209</v>
      </c>
      <c r="D29" s="23">
        <v>61709</v>
      </c>
      <c r="E29" s="23">
        <v>56125</v>
      </c>
      <c r="F29" s="22">
        <v>47024</v>
      </c>
      <c r="G29" s="21">
        <v>-8150</v>
      </c>
      <c r="H29" s="18">
        <v>3500</v>
      </c>
      <c r="I29" s="18">
        <v>-5584</v>
      </c>
      <c r="J29" s="20">
        <v>-9101</v>
      </c>
      <c r="K29" s="19">
        <v>-0.12281679952983017</v>
      </c>
      <c r="L29" s="19">
        <v>6.0128158875775224E-2</v>
      </c>
      <c r="M29" s="19">
        <v>-9.0489231716605362E-2</v>
      </c>
      <c r="N29" s="17">
        <v>-0.16215590200445434</v>
      </c>
      <c r="O29" s="18">
        <v>-19335</v>
      </c>
      <c r="P29" s="17">
        <v>-0.29136967103181183</v>
      </c>
    </row>
    <row r="30" spans="1:250" x14ac:dyDescent="0.25">
      <c r="A30" s="25" t="s">
        <v>11</v>
      </c>
      <c r="B30" s="24">
        <v>155065</v>
      </c>
      <c r="C30" s="23">
        <v>151895</v>
      </c>
      <c r="D30" s="23">
        <v>163822</v>
      </c>
      <c r="E30" s="23">
        <v>239543</v>
      </c>
      <c r="F30" s="22">
        <v>193219</v>
      </c>
      <c r="G30" s="21">
        <v>-3170</v>
      </c>
      <c r="H30" s="18">
        <v>11927</v>
      </c>
      <c r="I30" s="18">
        <v>75721</v>
      </c>
      <c r="J30" s="20">
        <v>-46324</v>
      </c>
      <c r="K30" s="19">
        <v>-2.0443040015477379E-2</v>
      </c>
      <c r="L30" s="19">
        <v>7.8521346983113333E-2</v>
      </c>
      <c r="M30" s="19">
        <v>0.46221508710673781</v>
      </c>
      <c r="N30" s="17">
        <v>-0.19338490375423201</v>
      </c>
      <c r="O30" s="18">
        <v>38154</v>
      </c>
      <c r="P30" s="17">
        <v>0.24605165575726309</v>
      </c>
    </row>
    <row r="31" spans="1:250" x14ac:dyDescent="0.25">
      <c r="A31" s="36"/>
      <c r="B31" s="31"/>
      <c r="C31" s="28"/>
      <c r="D31" s="18"/>
      <c r="E31" s="18"/>
      <c r="F31" s="22"/>
      <c r="G31" s="31"/>
      <c r="H31" s="28"/>
      <c r="I31" s="28"/>
      <c r="J31" s="30"/>
      <c r="K31" s="35"/>
      <c r="L31" s="35"/>
      <c r="M31" s="35"/>
      <c r="N31" s="34"/>
      <c r="O31" s="28"/>
      <c r="P31" s="34"/>
    </row>
    <row r="32" spans="1:250" x14ac:dyDescent="0.25">
      <c r="A32" s="33" t="s">
        <v>10</v>
      </c>
      <c r="B32" s="31">
        <v>338299</v>
      </c>
      <c r="C32" s="28">
        <v>344924</v>
      </c>
      <c r="D32" s="28">
        <v>407138</v>
      </c>
      <c r="E32" s="28">
        <v>466916</v>
      </c>
      <c r="F32" s="32">
        <v>479452</v>
      </c>
      <c r="G32" s="31">
        <v>6625</v>
      </c>
      <c r="H32" s="28">
        <v>62214</v>
      </c>
      <c r="I32" s="28">
        <v>59778</v>
      </c>
      <c r="J32" s="30">
        <v>12536</v>
      </c>
      <c r="K32" s="29">
        <v>1.9583268055773147E-2</v>
      </c>
      <c r="L32" s="29">
        <v>0.18037016850088716</v>
      </c>
      <c r="M32" s="29">
        <v>0.14682490949014831</v>
      </c>
      <c r="N32" s="27">
        <v>2.6848512366250032E-2</v>
      </c>
      <c r="O32" s="28">
        <v>141153</v>
      </c>
      <c r="P32" s="27">
        <v>0.41724332617004484</v>
      </c>
      <c r="Q32" s="26"/>
      <c r="R32" s="37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26"/>
      <c r="EV32" s="26"/>
      <c r="EW32" s="26"/>
      <c r="EX32" s="26"/>
      <c r="EY32" s="26"/>
      <c r="EZ32" s="26"/>
      <c r="FA32" s="26"/>
      <c r="FB32" s="26"/>
      <c r="FC32" s="26"/>
      <c r="FD32" s="26"/>
      <c r="FE32" s="26"/>
      <c r="FF32" s="26"/>
      <c r="FG32" s="26"/>
      <c r="FH32" s="26"/>
      <c r="FI32" s="26"/>
      <c r="FJ32" s="26"/>
      <c r="FK32" s="26"/>
      <c r="FL32" s="26"/>
      <c r="FM32" s="26"/>
      <c r="FN32" s="26"/>
      <c r="FO32" s="26"/>
      <c r="FP32" s="26"/>
      <c r="FQ32" s="26"/>
      <c r="FR32" s="26"/>
      <c r="FS32" s="26"/>
      <c r="FT32" s="26"/>
      <c r="FU32" s="26"/>
      <c r="FV32" s="26"/>
      <c r="FW32" s="26"/>
      <c r="FX32" s="26"/>
      <c r="FY32" s="26"/>
      <c r="FZ32" s="26"/>
      <c r="GA32" s="26"/>
      <c r="GB32" s="26"/>
      <c r="GC32" s="26"/>
      <c r="GD32" s="26"/>
      <c r="GE32" s="26"/>
      <c r="GF32" s="26"/>
      <c r="GG32" s="26"/>
      <c r="GH32" s="26"/>
      <c r="GI32" s="26"/>
      <c r="GJ32" s="26"/>
      <c r="GK32" s="26"/>
      <c r="GL32" s="26"/>
      <c r="GM32" s="26"/>
      <c r="GN32" s="26"/>
      <c r="GO32" s="26"/>
      <c r="GP32" s="26"/>
      <c r="GQ32" s="26"/>
      <c r="GR32" s="26"/>
      <c r="GS32" s="26"/>
      <c r="GT32" s="26"/>
      <c r="GU32" s="26"/>
      <c r="GV32" s="26"/>
      <c r="GW32" s="26"/>
      <c r="GX32" s="26"/>
      <c r="GY32" s="26"/>
      <c r="GZ32" s="26"/>
      <c r="HA32" s="26"/>
      <c r="HB32" s="26"/>
      <c r="HC32" s="26"/>
      <c r="HD32" s="26"/>
      <c r="HE32" s="26"/>
      <c r="HF32" s="26"/>
      <c r="HG32" s="26"/>
      <c r="HH32" s="26"/>
      <c r="HI32" s="26"/>
      <c r="HJ32" s="26"/>
      <c r="HK32" s="26"/>
      <c r="HL32" s="26"/>
      <c r="HM32" s="26"/>
      <c r="HN32" s="26"/>
      <c r="HO32" s="26"/>
      <c r="HP32" s="26"/>
      <c r="HQ32" s="26"/>
      <c r="HR32" s="26"/>
      <c r="HS32" s="26"/>
      <c r="HT32" s="26"/>
      <c r="HU32" s="26"/>
      <c r="HV32" s="26"/>
      <c r="HW32" s="26"/>
      <c r="HX32" s="26"/>
      <c r="HY32" s="26"/>
      <c r="HZ32" s="26"/>
      <c r="IA32" s="26"/>
      <c r="IB32" s="26"/>
      <c r="IC32" s="26"/>
      <c r="ID32" s="26"/>
      <c r="IE32" s="26"/>
      <c r="IF32" s="26"/>
      <c r="IG32" s="26"/>
      <c r="IH32" s="26"/>
      <c r="II32" s="26"/>
      <c r="IJ32" s="26"/>
      <c r="IK32" s="26"/>
      <c r="IL32" s="26"/>
      <c r="IM32" s="26"/>
      <c r="IN32" s="26"/>
      <c r="IO32" s="26"/>
      <c r="IP32" s="26"/>
    </row>
    <row r="33" spans="1:250" x14ac:dyDescent="0.25">
      <c r="A33" s="25" t="s">
        <v>9</v>
      </c>
      <c r="B33" s="21">
        <v>416018</v>
      </c>
      <c r="C33" s="18">
        <v>496477</v>
      </c>
      <c r="D33" s="18">
        <v>512807</v>
      </c>
      <c r="E33" s="18">
        <v>644780</v>
      </c>
      <c r="F33" s="22">
        <v>707303</v>
      </c>
      <c r="G33" s="21">
        <v>80459</v>
      </c>
      <c r="H33" s="18">
        <v>16330</v>
      </c>
      <c r="I33" s="18">
        <v>131973</v>
      </c>
      <c r="J33" s="20">
        <v>62523</v>
      </c>
      <c r="K33" s="19">
        <v>0.1934026893067127</v>
      </c>
      <c r="L33" s="19">
        <v>3.2891755307899458E-2</v>
      </c>
      <c r="M33" s="19">
        <v>0.25735413128135926</v>
      </c>
      <c r="N33" s="17">
        <v>9.6967958063215356E-2</v>
      </c>
      <c r="O33" s="18">
        <v>291285</v>
      </c>
      <c r="P33" s="17">
        <v>0.70017403093135389</v>
      </c>
    </row>
    <row r="34" spans="1:250" x14ac:dyDescent="0.25">
      <c r="A34" s="25" t="s">
        <v>8</v>
      </c>
      <c r="B34" s="21">
        <v>295727</v>
      </c>
      <c r="C34" s="18">
        <v>251683</v>
      </c>
      <c r="D34" s="18">
        <v>300207</v>
      </c>
      <c r="E34" s="18">
        <v>350801</v>
      </c>
      <c r="F34" s="22">
        <v>308009</v>
      </c>
      <c r="G34" s="21">
        <v>-44044</v>
      </c>
      <c r="H34" s="18">
        <v>48524</v>
      </c>
      <c r="I34" s="18">
        <v>50594</v>
      </c>
      <c r="J34" s="20">
        <v>-42792</v>
      </c>
      <c r="K34" s="19">
        <v>-0.14893465933107225</v>
      </c>
      <c r="L34" s="19">
        <v>0.19279808330320283</v>
      </c>
      <c r="M34" s="19">
        <v>0.16853038070398091</v>
      </c>
      <c r="N34" s="17">
        <v>-0.1219836887580138</v>
      </c>
      <c r="O34" s="18">
        <v>12282</v>
      </c>
      <c r="P34" s="17">
        <v>4.15315476774187E-2</v>
      </c>
    </row>
    <row r="35" spans="1:250" x14ac:dyDescent="0.25">
      <c r="A35" s="25" t="s">
        <v>7</v>
      </c>
      <c r="B35" s="21">
        <v>423955</v>
      </c>
      <c r="C35" s="18">
        <v>348259</v>
      </c>
      <c r="D35" s="18">
        <v>400150</v>
      </c>
      <c r="E35" s="18">
        <v>439260</v>
      </c>
      <c r="F35" s="22">
        <v>477449</v>
      </c>
      <c r="G35" s="21">
        <v>-75696</v>
      </c>
      <c r="H35" s="18">
        <v>51891</v>
      </c>
      <c r="I35" s="18">
        <v>39110</v>
      </c>
      <c r="J35" s="20">
        <v>38189</v>
      </c>
      <c r="K35" s="19">
        <v>-0.17854725147716149</v>
      </c>
      <c r="L35" s="19">
        <v>0.14900117441329586</v>
      </c>
      <c r="M35" s="19">
        <v>9.7738348119455198E-2</v>
      </c>
      <c r="N35" s="17">
        <v>8.6939398078586708E-2</v>
      </c>
      <c r="O35" s="18">
        <v>53494</v>
      </c>
      <c r="P35" s="17">
        <v>0.12617848592421366</v>
      </c>
    </row>
    <row r="36" spans="1:250" x14ac:dyDescent="0.25">
      <c r="A36" s="25" t="s">
        <v>6</v>
      </c>
      <c r="B36" s="21">
        <v>300632</v>
      </c>
      <c r="C36" s="18">
        <v>333201</v>
      </c>
      <c r="D36" s="18">
        <v>411876</v>
      </c>
      <c r="E36" s="18">
        <v>510862</v>
      </c>
      <c r="F36" s="22">
        <v>561057</v>
      </c>
      <c r="G36" s="21">
        <v>32569</v>
      </c>
      <c r="H36" s="18">
        <v>78675</v>
      </c>
      <c r="I36" s="18">
        <v>98986</v>
      </c>
      <c r="J36" s="20">
        <v>50195</v>
      </c>
      <c r="K36" s="19">
        <v>0.1083351073737992</v>
      </c>
      <c r="L36" s="19">
        <v>0.23611873913943834</v>
      </c>
      <c r="M36" s="19">
        <v>0.24032961376725034</v>
      </c>
      <c r="N36" s="17">
        <v>9.8255497570772538E-2</v>
      </c>
      <c r="O36" s="18">
        <v>260425</v>
      </c>
      <c r="P36" s="17">
        <v>0.86625841560445993</v>
      </c>
    </row>
    <row r="37" spans="1:250" x14ac:dyDescent="0.25">
      <c r="A37" s="25" t="s">
        <v>5</v>
      </c>
      <c r="B37" s="21">
        <v>234290</v>
      </c>
      <c r="C37" s="18">
        <v>253835</v>
      </c>
      <c r="D37" s="18">
        <v>357023</v>
      </c>
      <c r="E37" s="18">
        <v>295455</v>
      </c>
      <c r="F37" s="22">
        <v>307297</v>
      </c>
      <c r="G37" s="21">
        <v>19545</v>
      </c>
      <c r="H37" s="18">
        <v>103188</v>
      </c>
      <c r="I37" s="18">
        <v>-61568</v>
      </c>
      <c r="J37" s="20">
        <v>11842</v>
      </c>
      <c r="K37" s="19">
        <v>8.3422254470954804E-2</v>
      </c>
      <c r="L37" s="19">
        <v>0.40651604388677687</v>
      </c>
      <c r="M37" s="19">
        <v>-0.17244827364063381</v>
      </c>
      <c r="N37" s="17">
        <v>4.0080553722225042E-2</v>
      </c>
      <c r="O37" s="18">
        <v>73007</v>
      </c>
      <c r="P37" s="17">
        <v>0.31160954372785865</v>
      </c>
    </row>
    <row r="38" spans="1:250" x14ac:dyDescent="0.25">
      <c r="A38" s="36"/>
      <c r="B38" s="31"/>
      <c r="C38" s="28"/>
      <c r="D38" s="18"/>
      <c r="E38" s="18"/>
      <c r="F38" s="22"/>
      <c r="G38" s="31"/>
      <c r="H38" s="28"/>
      <c r="I38" s="28"/>
      <c r="J38" s="30"/>
      <c r="K38" s="35"/>
      <c r="L38" s="35"/>
      <c r="M38" s="35"/>
      <c r="N38" s="34"/>
      <c r="O38" s="28"/>
      <c r="P38" s="34"/>
    </row>
    <row r="39" spans="1:250" x14ac:dyDescent="0.25">
      <c r="A39" s="33" t="s">
        <v>4</v>
      </c>
      <c r="B39" s="31">
        <v>655458</v>
      </c>
      <c r="C39" s="28">
        <v>691780</v>
      </c>
      <c r="D39" s="28">
        <v>691177</v>
      </c>
      <c r="E39" s="28">
        <v>921453</v>
      </c>
      <c r="F39" s="32">
        <v>989050</v>
      </c>
      <c r="G39" s="31">
        <v>36322</v>
      </c>
      <c r="H39" s="28">
        <v>-603</v>
      </c>
      <c r="I39" s="28">
        <v>230276</v>
      </c>
      <c r="J39" s="30">
        <v>67597</v>
      </c>
      <c r="K39" s="29">
        <v>5.5414687134797351E-2</v>
      </c>
      <c r="L39" s="29">
        <v>-8.7166440197750735E-4</v>
      </c>
      <c r="M39" s="29">
        <v>0.33316502140551552</v>
      </c>
      <c r="N39" s="27">
        <v>7.3359140401083947E-2</v>
      </c>
      <c r="O39" s="28">
        <v>333592</v>
      </c>
      <c r="P39" s="27">
        <v>0.50894489044301849</v>
      </c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6"/>
      <c r="ET39" s="26"/>
      <c r="EU39" s="26"/>
      <c r="EV39" s="26"/>
      <c r="EW39" s="26"/>
      <c r="EX39" s="26"/>
      <c r="EY39" s="26"/>
      <c r="EZ39" s="26"/>
      <c r="FA39" s="26"/>
      <c r="FB39" s="26"/>
      <c r="FC39" s="26"/>
      <c r="FD39" s="26"/>
      <c r="FE39" s="26"/>
      <c r="FF39" s="26"/>
      <c r="FG39" s="26"/>
      <c r="FH39" s="26"/>
      <c r="FI39" s="26"/>
      <c r="FJ39" s="26"/>
      <c r="FK39" s="26"/>
      <c r="FL39" s="26"/>
      <c r="FM39" s="26"/>
      <c r="FN39" s="26"/>
      <c r="FO39" s="26"/>
      <c r="FP39" s="26"/>
      <c r="FQ39" s="26"/>
      <c r="FR39" s="26"/>
      <c r="FS39" s="26"/>
      <c r="FT39" s="26"/>
      <c r="FU39" s="26"/>
      <c r="FV39" s="26"/>
      <c r="FW39" s="26"/>
      <c r="FX39" s="26"/>
      <c r="FY39" s="26"/>
      <c r="FZ39" s="26"/>
      <c r="GA39" s="26"/>
      <c r="GB39" s="26"/>
      <c r="GC39" s="26"/>
      <c r="GD39" s="26"/>
      <c r="GE39" s="26"/>
      <c r="GF39" s="26"/>
      <c r="GG39" s="26"/>
      <c r="GH39" s="26"/>
      <c r="GI39" s="26"/>
      <c r="GJ39" s="26"/>
      <c r="GK39" s="26"/>
      <c r="GL39" s="26"/>
      <c r="GM39" s="26"/>
      <c r="GN39" s="26"/>
      <c r="GO39" s="26"/>
      <c r="GP39" s="26"/>
      <c r="GQ39" s="26"/>
      <c r="GR39" s="26"/>
      <c r="GS39" s="26"/>
      <c r="GT39" s="26"/>
      <c r="GU39" s="26"/>
      <c r="GV39" s="26"/>
      <c r="GW39" s="26"/>
      <c r="GX39" s="26"/>
      <c r="GY39" s="26"/>
      <c r="GZ39" s="26"/>
      <c r="HA39" s="26"/>
      <c r="HB39" s="26"/>
      <c r="HC39" s="26"/>
      <c r="HD39" s="26"/>
      <c r="HE39" s="26"/>
      <c r="HF39" s="26"/>
      <c r="HG39" s="26"/>
      <c r="HH39" s="26"/>
      <c r="HI39" s="26"/>
      <c r="HJ39" s="26"/>
      <c r="HK39" s="26"/>
      <c r="HL39" s="26"/>
      <c r="HM39" s="26"/>
      <c r="HN39" s="26"/>
      <c r="HO39" s="26"/>
      <c r="HP39" s="26"/>
      <c r="HQ39" s="26"/>
      <c r="HR39" s="26"/>
      <c r="HS39" s="26"/>
      <c r="HT39" s="26"/>
      <c r="HU39" s="26"/>
      <c r="HV39" s="26"/>
      <c r="HW39" s="26"/>
      <c r="HX39" s="26"/>
      <c r="HY39" s="26"/>
      <c r="HZ39" s="26"/>
      <c r="IA39" s="26"/>
      <c r="IB39" s="26"/>
      <c r="IC39" s="26"/>
      <c r="ID39" s="26"/>
      <c r="IE39" s="26"/>
      <c r="IF39" s="26"/>
      <c r="IG39" s="26"/>
      <c r="IH39" s="26"/>
      <c r="II39" s="26"/>
      <c r="IJ39" s="26"/>
      <c r="IK39" s="26"/>
      <c r="IL39" s="26"/>
      <c r="IM39" s="26"/>
      <c r="IN39" s="26"/>
      <c r="IO39" s="26"/>
      <c r="IP39" s="26"/>
    </row>
    <row r="40" spans="1:250" x14ac:dyDescent="0.25">
      <c r="A40" s="25" t="s">
        <v>3</v>
      </c>
      <c r="B40" s="24">
        <v>481965</v>
      </c>
      <c r="C40" s="23">
        <v>602365</v>
      </c>
      <c r="D40" s="23">
        <v>578544</v>
      </c>
      <c r="E40" s="23">
        <v>694984</v>
      </c>
      <c r="F40" s="22">
        <v>999087</v>
      </c>
      <c r="G40" s="21">
        <v>120400</v>
      </c>
      <c r="H40" s="18">
        <v>-23821</v>
      </c>
      <c r="I40" s="18">
        <v>116440</v>
      </c>
      <c r="J40" s="20">
        <v>304103</v>
      </c>
      <c r="K40" s="19">
        <v>0.24981067089933917</v>
      </c>
      <c r="L40" s="19">
        <v>-3.9545790343064421E-2</v>
      </c>
      <c r="M40" s="19">
        <v>0.20126386238557481</v>
      </c>
      <c r="N40" s="17">
        <v>0.43756834689719476</v>
      </c>
      <c r="O40" s="18">
        <v>517122</v>
      </c>
      <c r="P40" s="17">
        <v>1.0729451308704989</v>
      </c>
    </row>
    <row r="41" spans="1:250" x14ac:dyDescent="0.25">
      <c r="A41" s="25" t="s">
        <v>2</v>
      </c>
      <c r="B41" s="24">
        <v>852943</v>
      </c>
      <c r="C41" s="23">
        <v>896569</v>
      </c>
      <c r="D41" s="23">
        <v>1001571</v>
      </c>
      <c r="E41" s="23">
        <v>1405183</v>
      </c>
      <c r="F41" s="22">
        <v>1182275</v>
      </c>
      <c r="G41" s="21">
        <v>43626</v>
      </c>
      <c r="H41" s="18">
        <v>105002</v>
      </c>
      <c r="I41" s="18">
        <v>403612</v>
      </c>
      <c r="J41" s="20">
        <v>-222908</v>
      </c>
      <c r="K41" s="19">
        <v>5.1147614787858037E-2</v>
      </c>
      <c r="L41" s="19">
        <v>0.11711535866174271</v>
      </c>
      <c r="M41" s="19">
        <v>0.402978920116497</v>
      </c>
      <c r="N41" s="17">
        <v>-0.15863271901239909</v>
      </c>
      <c r="O41" s="18">
        <v>329332</v>
      </c>
      <c r="P41" s="17">
        <v>0.3861125538283332</v>
      </c>
    </row>
    <row r="42" spans="1:250" x14ac:dyDescent="0.25">
      <c r="A42" s="25" t="s">
        <v>1</v>
      </c>
      <c r="B42" s="24">
        <v>687853</v>
      </c>
      <c r="C42" s="23">
        <v>596528</v>
      </c>
      <c r="D42" s="23">
        <v>606227</v>
      </c>
      <c r="E42" s="23">
        <v>840935</v>
      </c>
      <c r="F42" s="22">
        <v>1033438</v>
      </c>
      <c r="G42" s="21">
        <v>-91325</v>
      </c>
      <c r="H42" s="18">
        <v>9699</v>
      </c>
      <c r="I42" s="18">
        <v>234708</v>
      </c>
      <c r="J42" s="20">
        <v>192503</v>
      </c>
      <c r="K42" s="19">
        <v>-0.13276819320407121</v>
      </c>
      <c r="L42" s="19">
        <v>1.6259085910468579E-2</v>
      </c>
      <c r="M42" s="19">
        <v>0.38716190469906486</v>
      </c>
      <c r="N42" s="17">
        <v>0.22891543341637582</v>
      </c>
      <c r="O42" s="18">
        <v>345585</v>
      </c>
      <c r="P42" s="17">
        <v>0.50241112563294776</v>
      </c>
    </row>
    <row r="43" spans="1:250" x14ac:dyDescent="0.25">
      <c r="A43" s="16" t="s">
        <v>0</v>
      </c>
      <c r="B43" s="15">
        <v>617906</v>
      </c>
      <c r="C43" s="14">
        <v>741060</v>
      </c>
      <c r="D43" s="14">
        <v>697047</v>
      </c>
      <c r="E43" s="14">
        <v>922657</v>
      </c>
      <c r="F43" s="13">
        <v>801058</v>
      </c>
      <c r="G43" s="12">
        <v>123154</v>
      </c>
      <c r="H43" s="9">
        <v>-44013</v>
      </c>
      <c r="I43" s="9">
        <v>225610</v>
      </c>
      <c r="J43" s="11">
        <v>-121599</v>
      </c>
      <c r="K43" s="10">
        <v>0.19930863270465088</v>
      </c>
      <c r="L43" s="10">
        <v>-5.939195206865841E-2</v>
      </c>
      <c r="M43" s="10">
        <v>0.32366540563261875</v>
      </c>
      <c r="N43" s="8">
        <v>-0.13179220447035031</v>
      </c>
      <c r="O43" s="9">
        <v>183152</v>
      </c>
      <c r="P43" s="8">
        <v>0.29640754418956927</v>
      </c>
    </row>
    <row r="44" spans="1:250" x14ac:dyDescent="0.25">
      <c r="A44" s="5" t="s">
        <v>42</v>
      </c>
      <c r="B44" s="4"/>
      <c r="C44" s="4"/>
      <c r="D44" s="4"/>
      <c r="E44" s="4"/>
      <c r="F44" s="4"/>
      <c r="G44" s="7"/>
      <c r="H44" s="7"/>
      <c r="I44" s="6"/>
    </row>
    <row r="45" spans="1:250" x14ac:dyDescent="0.25">
      <c r="A45" s="5" t="s">
        <v>43</v>
      </c>
      <c r="B45" s="4"/>
      <c r="C45" s="4"/>
      <c r="D45" s="4"/>
      <c r="E45" s="4"/>
      <c r="F45" s="4"/>
      <c r="G45" s="4"/>
      <c r="H45" s="4"/>
    </row>
    <row r="48" spans="1:250" x14ac:dyDescent="0.25">
      <c r="B48" s="3"/>
      <c r="C48" s="3"/>
      <c r="D48" s="3"/>
      <c r="E48" s="3"/>
      <c r="F48" s="3"/>
    </row>
    <row r="50" spans="2:6" x14ac:dyDescent="0.25">
      <c r="B50" s="2"/>
      <c r="C50" s="2"/>
      <c r="D50" s="2"/>
      <c r="E50" s="2"/>
      <c r="F50" s="2"/>
    </row>
  </sheetData>
  <mergeCells count="7">
    <mergeCell ref="A1:P1"/>
    <mergeCell ref="A2:P2"/>
    <mergeCell ref="B3:F4"/>
    <mergeCell ref="G3:J4"/>
    <mergeCell ref="K3:N4"/>
    <mergeCell ref="O3:O4"/>
    <mergeCell ref="P3:P4"/>
  </mergeCells>
  <printOptions horizontalCentered="1"/>
  <pageMargins left="0.5" right="0.5" top="0.5" bottom="0.5" header="0.3" footer="0.3"/>
  <pageSetup scale="6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207B0EC-0471-41AB-8DA7-DBA8F85F1BB3}"/>
</file>

<file path=customXml/itemProps2.xml><?xml version="1.0" encoding="utf-8"?>
<ds:datastoreItem xmlns:ds="http://schemas.openxmlformats.org/officeDocument/2006/customXml" ds:itemID="{8B63242E-15D1-4665-94C1-5F7C5F50FBD3}"/>
</file>

<file path=customXml/itemProps3.xml><?xml version="1.0" encoding="utf-8"?>
<ds:datastoreItem xmlns:ds="http://schemas.openxmlformats.org/officeDocument/2006/customXml" ds:itemID="{FB2CF159-6FCB-46C5-B984-AD7309C1DC2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Dial Keju</dc:creator>
  <cp:lastModifiedBy>Dial Keju</cp:lastModifiedBy>
  <dcterms:created xsi:type="dcterms:W3CDTF">2024-05-06T13:55:30Z</dcterms:created>
  <dcterms:modified xsi:type="dcterms:W3CDTF">2024-05-29T17:12:20Z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