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iddi\Downloads\DemoGraphics_Finished_Website\"/>
    </mc:Choice>
  </mc:AlternateContent>
  <xr:revisionPtr revIDLastSave="0" documentId="8_{41E1189F-809D-478A-9893-C33B888ADA4B}" xr6:coauthVersionLast="47" xr6:coauthVersionMax="47" xr10:uidLastSave="{00000000-0000-0000-0000-000000000000}"/>
  <bookViews>
    <workbookView xWindow="28680" yWindow="-120" windowWidth="29040" windowHeight="15720" xr2:uid="{4CAFF195-6420-4DC2-A44A-D21C4EEC7C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J38" i="1"/>
  <c r="G38" i="1"/>
  <c r="F38" i="1"/>
  <c r="N31" i="1"/>
  <c r="J31" i="1"/>
  <c r="G31" i="1"/>
  <c r="F31" i="1"/>
  <c r="N26" i="1"/>
  <c r="G26" i="1"/>
  <c r="F26" i="1"/>
  <c r="N21" i="1"/>
  <c r="G21" i="1"/>
  <c r="F21" i="1"/>
  <c r="N16" i="1"/>
  <c r="G16" i="1"/>
  <c r="F16" i="1"/>
  <c r="N9" i="1"/>
  <c r="G9" i="1"/>
  <c r="F9" i="1"/>
</calcChain>
</file>

<file path=xl/sharedStrings.xml><?xml version="1.0" encoding="utf-8"?>
<sst xmlns="http://schemas.openxmlformats.org/spreadsheetml/2006/main" count="41" uniqueCount="41">
  <si>
    <t>Table 4a:  Income From Farm Operations In Maryland and Jurisdictions</t>
  </si>
  <si>
    <t>reported In Current  Dollars for years 2022 an 2017</t>
  </si>
  <si>
    <t xml:space="preserve">Number of Farms </t>
  </si>
  <si>
    <t>Total Acres</t>
  </si>
  <si>
    <t xml:space="preserve"> Net Cash Farm Income ($1000)</t>
  </si>
  <si>
    <t>Number of Farms With Net Gains</t>
  </si>
  <si>
    <t>Average Net Cash Gain Per Farm</t>
  </si>
  <si>
    <t>Number of Farms With Net Losses</t>
  </si>
  <si>
    <t>Average Net Cash Loss Per Farm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</si>
  <si>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</si>
  <si>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</si>
  <si>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</si>
  <si>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</si>
  <si>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</si>
  <si>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</si>
  <si>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</si>
  <si>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</si>
  <si>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</si>
  <si>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</si>
  <si>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</si>
  <si>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</si>
  <si>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</si>
  <si>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</si>
  <si>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</si>
  <si>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</si>
  <si>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</si>
  <si>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</si>
  <si>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</si>
  <si>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</si>
  <si>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</si>
  <si>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</si>
  <si>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</si>
  <si>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</si>
  <si>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</si>
  <si>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</si>
  <si>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</si>
  <si>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</si>
  <si>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</si>
  <si>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</si>
  <si>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Prepared by the Maryland Department of Planning, April 2024</t>
  </si>
  <si>
    <t>Extracted from the 2022 Census of Agriculture.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</si>
</sst>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0"/>
    <numFmt numFmtId="166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1" xfId="0" applyBorder="1"/>
    <xf numFmtId="0" fontId="0" fillId="0" borderId="1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2" fillId="0" borderId="11" xfId="0" applyFont="1" applyBorder="1"/>
    <xf numFmtId="3" fontId="7" fillId="0" borderId="11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164" fontId="2" fillId="0" borderId="15" xfId="1" applyNumberFormat="1" applyFont="1" applyBorder="1"/>
    <xf numFmtId="164" fontId="2" fillId="0" borderId="11" xfId="1" applyNumberFormat="1" applyFont="1" applyBorder="1"/>
    <xf numFmtId="3" fontId="2" fillId="0" borderId="17" xfId="0" applyNumberFormat="1" applyFont="1" applyBorder="1" applyAlignment="1">
      <alignment horizontal="right" indent="1"/>
    </xf>
    <xf numFmtId="3" fontId="2" fillId="0" borderId="15" xfId="0" applyNumberFormat="1" applyFont="1" applyBorder="1" applyAlignment="1">
      <alignment horizontal="right" indent="1"/>
    </xf>
    <xf numFmtId="164" fontId="2" fillId="0" borderId="15" xfId="0" applyNumberFormat="1" applyFont="1" applyBorder="1"/>
    <xf numFmtId="164" fontId="2" fillId="0" borderId="18" xfId="0" applyNumberFormat="1" applyFont="1" applyBorder="1"/>
    <xf numFmtId="3" fontId="2" fillId="0" borderId="0" xfId="0" applyNumberFormat="1" applyFont="1" applyAlignment="1">
      <alignment horizontal="right" indent="1"/>
    </xf>
    <xf numFmtId="164" fontId="2" fillId="0" borderId="19" xfId="0" applyNumberFormat="1" applyFont="1" applyBorder="1"/>
    <xf numFmtId="165" fontId="0" fillId="0" borderId="0" xfId="0" applyNumberFormat="1"/>
    <xf numFmtId="166" fontId="0" fillId="0" borderId="0" xfId="0" applyNumberFormat="1"/>
    <xf numFmtId="3" fontId="0" fillId="0" borderId="11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164" fontId="0" fillId="0" borderId="15" xfId="1" applyNumberFormat="1" applyFont="1" applyBorder="1"/>
    <xf numFmtId="164" fontId="0" fillId="0" borderId="11" xfId="1" applyNumberFormat="1" applyFont="1" applyBorder="1"/>
    <xf numFmtId="3" fontId="0" fillId="0" borderId="17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164" fontId="0" fillId="0" borderId="15" xfId="0" applyNumberFormat="1" applyBorder="1"/>
    <xf numFmtId="164" fontId="0" fillId="0" borderId="18" xfId="0" applyNumberFormat="1" applyBorder="1"/>
    <xf numFmtId="3" fontId="0" fillId="0" borderId="0" xfId="0" applyNumberFormat="1" applyAlignment="1">
      <alignment horizontal="right" indent="1"/>
    </xf>
    <xf numFmtId="164" fontId="0" fillId="0" borderId="19" xfId="0" applyNumberFormat="1" applyBorder="1"/>
    <xf numFmtId="164" fontId="0" fillId="0" borderId="0" xfId="0" applyNumberFormat="1"/>
    <xf numFmtId="3" fontId="8" fillId="0" borderId="11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0" fillId="0" borderId="0" xfId="0" applyNumberFormat="1"/>
    <xf numFmtId="0" fontId="0" fillId="0" borderId="20" xfId="0" applyBorder="1"/>
    <xf numFmtId="3" fontId="8" fillId="0" borderId="20" xfId="0" applyNumberFormat="1" applyFont="1" applyBorder="1" applyAlignment="1">
      <alignment horizontal="right"/>
    </xf>
    <xf numFmtId="3" fontId="8" fillId="0" borderId="21" xfId="0" applyNumberFormat="1" applyFont="1" applyBorder="1" applyAlignment="1">
      <alignment horizontal="right"/>
    </xf>
    <xf numFmtId="164" fontId="0" fillId="0" borderId="21" xfId="1" applyNumberFormat="1" applyFont="1" applyBorder="1"/>
    <xf numFmtId="164" fontId="0" fillId="0" borderId="20" xfId="1" applyNumberFormat="1" applyFont="1" applyBorder="1"/>
    <xf numFmtId="3" fontId="0" fillId="0" borderId="22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164" fontId="0" fillId="0" borderId="23" xfId="0" applyNumberFormat="1" applyBorder="1"/>
    <xf numFmtId="164" fontId="0" fillId="0" borderId="24" xfId="0" applyNumberFormat="1" applyBorder="1"/>
    <xf numFmtId="3" fontId="0" fillId="0" borderId="25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164" fontId="0" fillId="0" borderId="26" xfId="0" applyNumberFormat="1" applyBorder="1"/>
    <xf numFmtId="164" fontId="0" fillId="0" borderId="21" xfId="0" applyNumberFormat="1" applyBorder="1"/>
    <xf numFmtId="0" fontId="8" fillId="0" borderId="0" xfId="0" applyFont="1"/>
    <xf numFmtId="0" fontId="0" fillId="0" borderId="0" xfId="0" applyAlignment="1">
      <alignment horizontal="center" wrapText="1"/>
    </xf>
    <xf numFmtId="0" fontId="2" fillId="0" borderId="0" xfId="0" applyFont="1"/>
    <xf numFmtId="3" fontId="7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00B1-9C68-4566-858A-366B431A7B58}">
  <dimension ref="A1:R305"/>
  <sheetViews>
    <sheetView tabSelected="1" workbookViewId="0">
      <selection activeCell="Q13" sqref="Q13"/>
    </sheetView>
  </sheetViews>
  <sheetFormatPr defaultColWidth="8.77734375" defaultRowHeight="14.4" x14ac:dyDescent="0.3"/>
  <cols>
    <col min="1" max="1" width="31.109375" customWidth="1"/>
    <col min="2" max="2" width="8.44140625" style="24" customWidth="1"/>
    <col min="3" max="3" width="7.77734375" customWidth="1"/>
    <col min="4" max="4" width="9.44140625" customWidth="1"/>
    <col min="5" max="5" width="10.109375" customWidth="1"/>
    <col min="6" max="7" width="10" customWidth="1"/>
    <col min="8" max="9" width="8.5546875" customWidth="1"/>
    <col min="10" max="10" width="9.33203125" bestFit="1" customWidth="1"/>
    <col min="11" max="11" width="9.88671875" customWidth="1"/>
    <col min="14" max="14" width="13.44140625" bestFit="1" customWidth="1"/>
    <col min="16" max="16" width="10" bestFit="1" customWidth="1"/>
    <col min="17" max="17" width="11.6640625" bestFit="1" customWidth="1"/>
    <col min="18" max="18" width="15.44140625" bestFit="1" customWidth="1"/>
  </cols>
  <sheetData>
    <row r="1" spans="1:18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ht="15" thickBot="1" x14ac:dyDescent="0.35">
      <c r="B3"/>
    </row>
    <row r="4" spans="1:18" ht="42" customHeight="1" x14ac:dyDescent="0.3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9" t="s">
        <v>5</v>
      </c>
      <c r="I4" s="10"/>
      <c r="J4" s="11" t="s">
        <v>6</v>
      </c>
      <c r="K4" s="12"/>
      <c r="L4" s="6" t="s">
        <v>7</v>
      </c>
      <c r="M4" s="6"/>
      <c r="N4" s="13" t="s">
        <v>8</v>
      </c>
      <c r="O4" s="14"/>
    </row>
    <row r="5" spans="1:18" x14ac:dyDescent="0.3">
      <c r="A5" s="15"/>
      <c r="B5" s="16">
        <v>2022</v>
      </c>
      <c r="C5" s="17">
        <v>2017</v>
      </c>
      <c r="D5" s="18">
        <v>2022</v>
      </c>
      <c r="E5" s="19">
        <v>2017</v>
      </c>
      <c r="F5" s="16">
        <v>2022</v>
      </c>
      <c r="G5" s="19">
        <v>2017</v>
      </c>
      <c r="H5" s="20">
        <v>2022</v>
      </c>
      <c r="I5" s="17">
        <v>2017</v>
      </c>
      <c r="J5" s="16">
        <v>2022</v>
      </c>
      <c r="K5" s="21">
        <v>2017</v>
      </c>
      <c r="L5" s="22">
        <v>2022</v>
      </c>
      <c r="M5" s="17">
        <v>2017</v>
      </c>
      <c r="N5" s="16">
        <v>2022</v>
      </c>
      <c r="O5" s="17">
        <v>2017</v>
      </c>
    </row>
    <row r="6" spans="1:18" x14ac:dyDescent="0.3">
      <c r="A6" s="15"/>
      <c r="B6" s="15"/>
      <c r="C6" s="23"/>
      <c r="D6" s="24"/>
      <c r="E6" s="3"/>
      <c r="F6" s="25"/>
      <c r="G6" s="26"/>
      <c r="H6" s="27"/>
      <c r="I6" s="25"/>
      <c r="J6" s="25"/>
      <c r="K6" s="28"/>
      <c r="L6" s="29"/>
      <c r="M6" s="25"/>
      <c r="N6" s="25"/>
      <c r="O6" s="30"/>
    </row>
    <row r="7" spans="1:18" x14ac:dyDescent="0.3">
      <c r="A7" s="31" t="s">
        <v>9</v>
      </c>
      <c r="B7" s="32">
        <v>12550</v>
      </c>
      <c r="C7" s="33">
        <v>12429</v>
      </c>
      <c r="D7" s="32">
        <v>1978036</v>
      </c>
      <c r="E7" s="32">
        <v>1990122</v>
      </c>
      <c r="F7" s="34">
        <v>935058</v>
      </c>
      <c r="G7" s="35">
        <v>658698</v>
      </c>
      <c r="H7" s="36">
        <v>4908</v>
      </c>
      <c r="I7" s="37">
        <v>5364</v>
      </c>
      <c r="J7" s="38">
        <v>74507</v>
      </c>
      <c r="K7" s="39">
        <v>65818.65217391304</v>
      </c>
      <c r="L7" s="40">
        <v>7642</v>
      </c>
      <c r="M7" s="37">
        <v>7065</v>
      </c>
      <c r="N7" s="41">
        <v>-29321</v>
      </c>
      <c r="O7" s="38">
        <v>-28054.782608695652</v>
      </c>
      <c r="P7" s="42"/>
      <c r="Q7" s="43"/>
      <c r="R7" s="43"/>
    </row>
    <row r="8" spans="1:18" ht="10.199999999999999" customHeight="1" x14ac:dyDescent="0.3">
      <c r="A8" s="24"/>
      <c r="B8" s="44"/>
      <c r="C8" s="45"/>
      <c r="D8" s="44"/>
      <c r="E8" s="44"/>
      <c r="F8" s="46"/>
      <c r="G8" s="47"/>
      <c r="H8" s="48"/>
      <c r="I8" s="49"/>
      <c r="J8" s="50"/>
      <c r="K8" s="51"/>
      <c r="L8" s="52"/>
      <c r="M8" s="49"/>
      <c r="N8" s="53"/>
      <c r="O8" s="50"/>
      <c r="Q8" s="43"/>
    </row>
    <row r="9" spans="1:18" x14ac:dyDescent="0.3">
      <c r="A9" s="31" t="s">
        <v>10</v>
      </c>
      <c r="B9" s="32">
        <v>3375</v>
      </c>
      <c r="C9" s="33">
        <v>3221</v>
      </c>
      <c r="D9" s="32">
        <v>340008</v>
      </c>
      <c r="E9" s="32">
        <v>356613</v>
      </c>
      <c r="F9" s="46">
        <f>SUM(F10:F14)</f>
        <v>65109</v>
      </c>
      <c r="G9" s="47">
        <f>SUM(G10:G14)</f>
        <v>35129</v>
      </c>
      <c r="H9" s="36">
        <v>939</v>
      </c>
      <c r="I9" s="37">
        <v>1065</v>
      </c>
      <c r="J9" s="38">
        <v>73765</v>
      </c>
      <c r="K9" s="39">
        <v>9296.2000000000007</v>
      </c>
      <c r="L9" s="40">
        <v>2436</v>
      </c>
      <c r="M9" s="37">
        <v>2156</v>
      </c>
      <c r="N9" s="41">
        <f>AVERAGE(N10:N14)</f>
        <v>-31800.400000000001</v>
      </c>
      <c r="O9" s="38">
        <v>-25193</v>
      </c>
      <c r="P9" s="54"/>
      <c r="Q9" s="43"/>
      <c r="R9" s="43"/>
    </row>
    <row r="10" spans="1:18" x14ac:dyDescent="0.3">
      <c r="A10" s="24" t="s">
        <v>11</v>
      </c>
      <c r="B10" s="55">
        <v>454</v>
      </c>
      <c r="C10" s="56">
        <v>390</v>
      </c>
      <c r="D10" s="55">
        <v>36003</v>
      </c>
      <c r="E10" s="55">
        <v>27003</v>
      </c>
      <c r="F10" s="46">
        <v>2249</v>
      </c>
      <c r="G10" s="47">
        <v>3624</v>
      </c>
      <c r="H10" s="48">
        <v>136</v>
      </c>
      <c r="I10" s="49">
        <v>109</v>
      </c>
      <c r="J10" s="50">
        <v>4954</v>
      </c>
      <c r="K10" s="51">
        <v>9291</v>
      </c>
      <c r="L10" s="52">
        <v>318</v>
      </c>
      <c r="M10" s="49">
        <v>281</v>
      </c>
      <c r="N10" s="53">
        <v>-26926</v>
      </c>
      <c r="O10" s="50">
        <v>-22064</v>
      </c>
      <c r="Q10" s="43"/>
      <c r="R10" s="54"/>
    </row>
    <row r="11" spans="1:18" x14ac:dyDescent="0.3">
      <c r="A11" s="24" t="s">
        <v>12</v>
      </c>
      <c r="B11" s="55">
        <v>783</v>
      </c>
      <c r="C11" s="56">
        <v>708</v>
      </c>
      <c r="D11" s="55">
        <v>70217</v>
      </c>
      <c r="E11" s="55">
        <v>76123</v>
      </c>
      <c r="F11" s="46">
        <v>6822</v>
      </c>
      <c r="G11" s="47">
        <v>4812</v>
      </c>
      <c r="H11" s="48">
        <v>170</v>
      </c>
      <c r="I11" s="49">
        <v>214</v>
      </c>
      <c r="J11" s="50">
        <v>8713</v>
      </c>
      <c r="K11" s="51">
        <v>6796</v>
      </c>
      <c r="L11" s="52">
        <v>613</v>
      </c>
      <c r="M11" s="49">
        <v>494</v>
      </c>
      <c r="N11" s="53">
        <v>-46924</v>
      </c>
      <c r="O11" s="50">
        <v>-36552</v>
      </c>
      <c r="Q11" s="43"/>
      <c r="R11" s="43"/>
    </row>
    <row r="12" spans="1:18" x14ac:dyDescent="0.3">
      <c r="A12" s="24" t="s">
        <v>13</v>
      </c>
      <c r="B12" s="55">
        <v>1180</v>
      </c>
      <c r="C12" s="56">
        <v>1174</v>
      </c>
      <c r="D12" s="55">
        <v>130195</v>
      </c>
      <c r="E12" s="55">
        <v>146778</v>
      </c>
      <c r="F12" s="46">
        <v>40736</v>
      </c>
      <c r="G12" s="47">
        <v>20652</v>
      </c>
      <c r="H12" s="48">
        <v>369</v>
      </c>
      <c r="I12" s="49">
        <v>454</v>
      </c>
      <c r="J12" s="50">
        <v>34522</v>
      </c>
      <c r="K12" s="51">
        <v>17591</v>
      </c>
      <c r="L12" s="52">
        <v>811</v>
      </c>
      <c r="M12" s="49">
        <v>720</v>
      </c>
      <c r="N12" s="53">
        <v>-20563</v>
      </c>
      <c r="O12" s="50">
        <v>-20547</v>
      </c>
      <c r="Q12" s="43"/>
    </row>
    <row r="13" spans="1:18" x14ac:dyDescent="0.3">
      <c r="A13" s="24" t="s">
        <v>14</v>
      </c>
      <c r="B13" s="55">
        <v>613</v>
      </c>
      <c r="C13" s="56">
        <v>628</v>
      </c>
      <c r="D13" s="55">
        <v>65954</v>
      </c>
      <c r="E13" s="55">
        <v>74273</v>
      </c>
      <c r="F13" s="46">
        <v>14819</v>
      </c>
      <c r="G13" s="47">
        <v>3950</v>
      </c>
      <c r="H13" s="48">
        <v>187</v>
      </c>
      <c r="I13" s="49">
        <v>202</v>
      </c>
      <c r="J13" s="50">
        <v>24175</v>
      </c>
      <c r="K13" s="51">
        <v>6290</v>
      </c>
      <c r="L13" s="52">
        <v>426</v>
      </c>
      <c r="M13" s="49">
        <v>426</v>
      </c>
      <c r="N13" s="53">
        <v>-28734</v>
      </c>
      <c r="O13" s="50">
        <v>-25307</v>
      </c>
      <c r="Q13" s="43"/>
    </row>
    <row r="14" spans="1:18" x14ac:dyDescent="0.3">
      <c r="A14" s="24" t="s">
        <v>15</v>
      </c>
      <c r="B14" s="55">
        <v>345</v>
      </c>
      <c r="C14" s="56">
        <v>321</v>
      </c>
      <c r="D14" s="55">
        <v>37639</v>
      </c>
      <c r="E14" s="55">
        <v>32436</v>
      </c>
      <c r="F14" s="46">
        <v>483</v>
      </c>
      <c r="G14" s="47">
        <v>2091</v>
      </c>
      <c r="H14" s="48">
        <v>77</v>
      </c>
      <c r="I14" s="49">
        <v>86</v>
      </c>
      <c r="J14" s="50">
        <v>1401</v>
      </c>
      <c r="K14" s="51">
        <v>6513</v>
      </c>
      <c r="L14" s="52">
        <v>268</v>
      </c>
      <c r="M14" s="49">
        <v>235</v>
      </c>
      <c r="N14" s="53">
        <v>-35855</v>
      </c>
      <c r="O14" s="50">
        <v>-21495</v>
      </c>
      <c r="Q14" s="43"/>
    </row>
    <row r="15" spans="1:18" ht="10.199999999999999" customHeight="1" x14ac:dyDescent="0.3">
      <c r="A15" s="24"/>
      <c r="B15" s="55"/>
      <c r="C15" s="56"/>
      <c r="D15" s="55"/>
      <c r="E15" s="55"/>
      <c r="F15" s="46"/>
      <c r="G15" s="47"/>
      <c r="H15" s="48"/>
      <c r="I15" s="49"/>
      <c r="J15" s="50"/>
      <c r="K15" s="51"/>
      <c r="L15" s="52"/>
      <c r="M15" s="49"/>
      <c r="N15" s="53"/>
      <c r="O15" s="50"/>
      <c r="Q15" s="43"/>
    </row>
    <row r="16" spans="1:18" x14ac:dyDescent="0.3">
      <c r="A16" s="31" t="s">
        <v>16</v>
      </c>
      <c r="B16" s="32">
        <v>2331</v>
      </c>
      <c r="C16" s="33">
        <v>2298</v>
      </c>
      <c r="D16" s="32">
        <v>291483</v>
      </c>
      <c r="E16" s="32">
        <v>288512</v>
      </c>
      <c r="F16" s="34">
        <f>SUM(F17:F19)</f>
        <v>57412</v>
      </c>
      <c r="G16" s="35">
        <f>SUM(G17:G19)</f>
        <v>20439</v>
      </c>
      <c r="H16" s="36">
        <v>721</v>
      </c>
      <c r="I16" s="37">
        <v>776</v>
      </c>
      <c r="J16" s="38">
        <v>60258</v>
      </c>
      <c r="K16" s="39">
        <v>3957.3333333333335</v>
      </c>
      <c r="L16" s="40">
        <v>1610</v>
      </c>
      <c r="M16" s="37">
        <v>1522</v>
      </c>
      <c r="N16" s="41">
        <f>AVERAGE(N17:N19)</f>
        <v>-30451</v>
      </c>
      <c r="O16" s="38">
        <v>-29337.333333333332</v>
      </c>
      <c r="Q16" s="43"/>
    </row>
    <row r="17" spans="1:18" x14ac:dyDescent="0.3">
      <c r="A17" s="24" t="s">
        <v>17</v>
      </c>
      <c r="B17" s="55">
        <v>1367</v>
      </c>
      <c r="C17" s="56">
        <v>1373</v>
      </c>
      <c r="D17" s="55">
        <v>188832</v>
      </c>
      <c r="E17" s="55">
        <v>188576</v>
      </c>
      <c r="F17" s="46">
        <v>42632</v>
      </c>
      <c r="G17" s="47">
        <v>23602</v>
      </c>
      <c r="H17" s="48">
        <v>451</v>
      </c>
      <c r="I17" s="49">
        <v>518</v>
      </c>
      <c r="J17" s="50">
        <v>31187</v>
      </c>
      <c r="K17" s="51">
        <v>17190</v>
      </c>
      <c r="L17" s="52">
        <v>916</v>
      </c>
      <c r="M17" s="49">
        <v>855</v>
      </c>
      <c r="N17" s="53">
        <v>-26403</v>
      </c>
      <c r="O17" s="50">
        <v>-25144</v>
      </c>
      <c r="Q17" s="43"/>
    </row>
    <row r="18" spans="1:18" x14ac:dyDescent="0.3">
      <c r="A18" s="24" t="s">
        <v>18</v>
      </c>
      <c r="B18" s="55">
        <v>583</v>
      </c>
      <c r="C18" s="56">
        <v>558</v>
      </c>
      <c r="D18" s="55">
        <v>69759</v>
      </c>
      <c r="E18" s="55">
        <v>65537</v>
      </c>
      <c r="F18" s="46">
        <v>10691</v>
      </c>
      <c r="G18" s="47">
        <v>-3538</v>
      </c>
      <c r="H18" s="48">
        <v>160</v>
      </c>
      <c r="I18" s="49">
        <v>151</v>
      </c>
      <c r="J18" s="50">
        <v>18339</v>
      </c>
      <c r="K18" s="51">
        <v>-6340</v>
      </c>
      <c r="L18" s="52">
        <v>423</v>
      </c>
      <c r="M18" s="49">
        <v>407</v>
      </c>
      <c r="N18" s="53">
        <v>-39332</v>
      </c>
      <c r="O18" s="50">
        <v>-39235</v>
      </c>
      <c r="Q18" s="43"/>
    </row>
    <row r="19" spans="1:18" x14ac:dyDescent="0.3">
      <c r="A19" s="24" t="s">
        <v>19</v>
      </c>
      <c r="B19" s="55">
        <v>381</v>
      </c>
      <c r="C19" s="56">
        <v>367</v>
      </c>
      <c r="D19" s="55">
        <v>32892</v>
      </c>
      <c r="E19" s="55">
        <v>34399</v>
      </c>
      <c r="F19" s="46">
        <v>4089</v>
      </c>
      <c r="G19" s="47">
        <v>375</v>
      </c>
      <c r="H19" s="48">
        <v>110</v>
      </c>
      <c r="I19" s="49">
        <v>107</v>
      </c>
      <c r="J19" s="50">
        <v>10732</v>
      </c>
      <c r="K19" s="51">
        <v>1022</v>
      </c>
      <c r="L19" s="52">
        <v>271</v>
      </c>
      <c r="M19" s="49">
        <v>260</v>
      </c>
      <c r="N19" s="53">
        <v>-25618</v>
      </c>
      <c r="O19" s="50">
        <v>-23633</v>
      </c>
      <c r="Q19" s="43"/>
    </row>
    <row r="20" spans="1:18" ht="10.199999999999999" customHeight="1" x14ac:dyDescent="0.3">
      <c r="A20" s="24"/>
      <c r="C20" s="45"/>
      <c r="D20" s="44"/>
      <c r="E20" s="44"/>
      <c r="F20" s="46"/>
      <c r="G20" s="47"/>
      <c r="H20" s="48"/>
      <c r="I20" s="49"/>
      <c r="J20" s="50"/>
      <c r="K20" s="51"/>
      <c r="L20" s="52"/>
      <c r="M20" s="49"/>
      <c r="N20" s="53"/>
      <c r="O20" s="50"/>
      <c r="Q20" s="43"/>
    </row>
    <row r="21" spans="1:18" x14ac:dyDescent="0.3">
      <c r="A21" s="31" t="s">
        <v>20</v>
      </c>
      <c r="B21" s="32">
        <v>1312</v>
      </c>
      <c r="C21" s="33">
        <v>1280</v>
      </c>
      <c r="D21" s="32">
        <v>136781</v>
      </c>
      <c r="E21" s="32">
        <v>127976</v>
      </c>
      <c r="F21" s="34">
        <f>SUM(F22:F24)</f>
        <v>10323</v>
      </c>
      <c r="G21" s="35">
        <f>SUM(G22:G24)</f>
        <v>2376</v>
      </c>
      <c r="H21" s="36">
        <v>424</v>
      </c>
      <c r="I21" s="37">
        <v>457</v>
      </c>
      <c r="J21" s="38">
        <v>25899</v>
      </c>
      <c r="K21" s="39">
        <v>-1090.6666666666667</v>
      </c>
      <c r="L21" s="40">
        <v>888</v>
      </c>
      <c r="M21" s="37">
        <v>823</v>
      </c>
      <c r="N21" s="41">
        <f>AVERAGE(N22:N24)</f>
        <v>-17683.666666666668</v>
      </c>
      <c r="O21" s="38">
        <v>-16124.666666666666</v>
      </c>
      <c r="Q21" s="43"/>
      <c r="R21" s="57"/>
    </row>
    <row r="22" spans="1:18" x14ac:dyDescent="0.3">
      <c r="A22" s="24" t="s">
        <v>21</v>
      </c>
      <c r="B22" s="55">
        <v>285</v>
      </c>
      <c r="C22" s="56">
        <v>280</v>
      </c>
      <c r="D22" s="55">
        <v>24654</v>
      </c>
      <c r="E22" s="55">
        <v>25152</v>
      </c>
      <c r="F22" s="46">
        <v>3001</v>
      </c>
      <c r="G22" s="47">
        <v>-2032</v>
      </c>
      <c r="H22" s="48">
        <v>76</v>
      </c>
      <c r="I22" s="49">
        <v>74</v>
      </c>
      <c r="J22" s="50">
        <v>10529</v>
      </c>
      <c r="K22" s="51">
        <v>-7256</v>
      </c>
      <c r="L22" s="52">
        <v>209</v>
      </c>
      <c r="M22" s="49">
        <v>206</v>
      </c>
      <c r="N22" s="53">
        <v>-15022</v>
      </c>
      <c r="O22" s="50">
        <v>-18194</v>
      </c>
      <c r="Q22" s="43"/>
    </row>
    <row r="23" spans="1:18" x14ac:dyDescent="0.3">
      <c r="A23" s="24" t="s">
        <v>22</v>
      </c>
      <c r="B23" s="55">
        <v>371</v>
      </c>
      <c r="C23" s="56">
        <v>385</v>
      </c>
      <c r="D23" s="55">
        <v>47747</v>
      </c>
      <c r="E23" s="55">
        <v>41021</v>
      </c>
      <c r="F23" s="46">
        <v>3595</v>
      </c>
      <c r="G23" s="47">
        <v>754</v>
      </c>
      <c r="H23" s="48">
        <v>106</v>
      </c>
      <c r="I23" s="49">
        <v>117</v>
      </c>
      <c r="J23" s="50">
        <v>9689</v>
      </c>
      <c r="K23" s="51">
        <v>-1957</v>
      </c>
      <c r="L23" s="52">
        <v>265</v>
      </c>
      <c r="M23" s="49">
        <v>268</v>
      </c>
      <c r="N23" s="53">
        <v>-17782</v>
      </c>
      <c r="O23" s="50">
        <v>-16620</v>
      </c>
      <c r="Q23" s="43"/>
    </row>
    <row r="24" spans="1:18" x14ac:dyDescent="0.3">
      <c r="A24" s="24" t="s">
        <v>23</v>
      </c>
      <c r="B24" s="55">
        <v>656</v>
      </c>
      <c r="C24" s="56">
        <v>615</v>
      </c>
      <c r="D24" s="55">
        <v>64380</v>
      </c>
      <c r="E24" s="55">
        <v>61803</v>
      </c>
      <c r="F24" s="46">
        <v>3727</v>
      </c>
      <c r="G24" s="47">
        <v>3654</v>
      </c>
      <c r="H24" s="48">
        <v>242</v>
      </c>
      <c r="I24" s="49">
        <v>266</v>
      </c>
      <c r="J24" s="50">
        <v>5681</v>
      </c>
      <c r="K24" s="51">
        <v>5941</v>
      </c>
      <c r="L24" s="52">
        <v>414</v>
      </c>
      <c r="M24" s="49">
        <v>349</v>
      </c>
      <c r="N24" s="53">
        <v>-20247</v>
      </c>
      <c r="O24" s="50">
        <v>-13560</v>
      </c>
      <c r="Q24" s="43"/>
    </row>
    <row r="25" spans="1:18" ht="10.199999999999999" customHeight="1" x14ac:dyDescent="0.3">
      <c r="A25" s="24"/>
      <c r="C25" s="45"/>
      <c r="D25" s="44"/>
      <c r="E25" s="44"/>
      <c r="F25" s="46"/>
      <c r="G25" s="47"/>
      <c r="H25" s="48"/>
      <c r="I25" s="49"/>
      <c r="J25" s="50"/>
      <c r="K25" s="51"/>
      <c r="L25" s="52"/>
      <c r="M25" s="49"/>
      <c r="N25" s="53"/>
      <c r="O25" s="50"/>
      <c r="Q25" s="43"/>
    </row>
    <row r="26" spans="1:18" x14ac:dyDescent="0.3">
      <c r="A26" s="31" t="s">
        <v>24</v>
      </c>
      <c r="B26" s="32">
        <v>1819</v>
      </c>
      <c r="C26" s="33">
        <v>1874</v>
      </c>
      <c r="D26" s="32">
        <v>250976</v>
      </c>
      <c r="E26" s="32">
        <v>244887</v>
      </c>
      <c r="F26" s="34">
        <f>SUM(F27:F29)</f>
        <v>60278</v>
      </c>
      <c r="G26" s="35">
        <f>SUM(G27:G29)</f>
        <v>52180</v>
      </c>
      <c r="H26" s="36">
        <v>730</v>
      </c>
      <c r="I26" s="37">
        <v>842</v>
      </c>
      <c r="J26" s="38">
        <v>71562</v>
      </c>
      <c r="K26" s="39">
        <v>20884.666666666668</v>
      </c>
      <c r="L26" s="40">
        <v>1089</v>
      </c>
      <c r="M26" s="37">
        <v>1032</v>
      </c>
      <c r="N26" s="41">
        <f>AVERAGE(N27:N29)</f>
        <v>-16735</v>
      </c>
      <c r="O26" s="38">
        <v>-13385.333333333334</v>
      </c>
      <c r="Q26" s="43"/>
    </row>
    <row r="27" spans="1:18" x14ac:dyDescent="0.3">
      <c r="A27" s="24" t="s">
        <v>25</v>
      </c>
      <c r="B27" s="55">
        <v>270</v>
      </c>
      <c r="C27" s="56">
        <v>290</v>
      </c>
      <c r="D27" s="55">
        <v>34179</v>
      </c>
      <c r="E27" s="55">
        <v>35282</v>
      </c>
      <c r="F27" s="46">
        <v>-61</v>
      </c>
      <c r="G27" s="47">
        <v>335</v>
      </c>
      <c r="H27" s="48">
        <v>85</v>
      </c>
      <c r="I27" s="49">
        <v>114</v>
      </c>
      <c r="J27" s="50">
        <v>-225</v>
      </c>
      <c r="K27" s="51">
        <v>1156</v>
      </c>
      <c r="L27" s="52">
        <v>185</v>
      </c>
      <c r="M27" s="49">
        <v>176</v>
      </c>
      <c r="N27" s="53">
        <v>-11040</v>
      </c>
      <c r="O27" s="50">
        <v>-11393</v>
      </c>
      <c r="Q27" s="43"/>
    </row>
    <row r="28" spans="1:18" x14ac:dyDescent="0.3">
      <c r="A28" s="24" t="s">
        <v>26</v>
      </c>
      <c r="B28" s="55">
        <v>680</v>
      </c>
      <c r="C28" s="56">
        <v>707</v>
      </c>
      <c r="D28" s="55">
        <v>95546</v>
      </c>
      <c r="E28" s="55">
        <v>90357</v>
      </c>
      <c r="F28" s="46">
        <v>7352</v>
      </c>
      <c r="G28" s="47">
        <v>8687</v>
      </c>
      <c r="H28" s="48">
        <v>278</v>
      </c>
      <c r="I28" s="49">
        <v>348</v>
      </c>
      <c r="J28" s="50">
        <v>10812</v>
      </c>
      <c r="K28" s="51">
        <v>12287</v>
      </c>
      <c r="L28" s="52">
        <v>402</v>
      </c>
      <c r="M28" s="49">
        <v>359</v>
      </c>
      <c r="N28" s="53">
        <v>-14976</v>
      </c>
      <c r="O28" s="50">
        <v>-8331</v>
      </c>
      <c r="Q28" s="43"/>
    </row>
    <row r="29" spans="1:18" x14ac:dyDescent="0.3">
      <c r="A29" s="24" t="s">
        <v>27</v>
      </c>
      <c r="B29" s="55">
        <v>869</v>
      </c>
      <c r="C29" s="56">
        <v>877</v>
      </c>
      <c r="D29" s="55">
        <v>121251</v>
      </c>
      <c r="E29" s="55">
        <v>119248</v>
      </c>
      <c r="F29" s="46">
        <v>52987</v>
      </c>
      <c r="G29" s="47">
        <v>43158</v>
      </c>
      <c r="H29" s="48">
        <v>367</v>
      </c>
      <c r="I29" s="49">
        <v>380</v>
      </c>
      <c r="J29" s="50">
        <v>60975</v>
      </c>
      <c r="K29" s="51">
        <v>49211</v>
      </c>
      <c r="L29" s="52">
        <v>502</v>
      </c>
      <c r="M29" s="49">
        <v>497</v>
      </c>
      <c r="N29" s="53">
        <v>-24189</v>
      </c>
      <c r="O29" s="50">
        <v>-20432</v>
      </c>
      <c r="Q29" s="43"/>
    </row>
    <row r="30" spans="1:18" ht="10.199999999999999" customHeight="1" x14ac:dyDescent="0.3">
      <c r="A30" s="24"/>
      <c r="C30" s="45"/>
      <c r="D30" s="44"/>
      <c r="E30" s="44"/>
      <c r="F30" s="46"/>
      <c r="G30" s="47"/>
      <c r="H30" s="48"/>
      <c r="I30" s="49"/>
      <c r="J30" s="50"/>
      <c r="K30" s="51"/>
      <c r="L30" s="52"/>
      <c r="M30" s="49"/>
      <c r="N30" s="53"/>
      <c r="O30" s="50"/>
      <c r="Q30" s="43"/>
    </row>
    <row r="31" spans="1:18" x14ac:dyDescent="0.3">
      <c r="A31" s="31" t="s">
        <v>28</v>
      </c>
      <c r="B31" s="32">
        <v>2358</v>
      </c>
      <c r="C31" s="33">
        <v>2267</v>
      </c>
      <c r="D31" s="32">
        <v>592545</v>
      </c>
      <c r="E31" s="32">
        <v>592730</v>
      </c>
      <c r="F31" s="34">
        <f>SUM(F32:F36)</f>
        <v>331200</v>
      </c>
      <c r="G31" s="35">
        <f>SUM(G32:G36)</f>
        <v>225508</v>
      </c>
      <c r="H31" s="36">
        <v>1248</v>
      </c>
      <c r="I31" s="37">
        <v>1244</v>
      </c>
      <c r="J31" s="38">
        <f>SUM(J32:J36)</f>
        <v>698757</v>
      </c>
      <c r="K31" s="39">
        <v>95691.4</v>
      </c>
      <c r="L31" s="40">
        <v>1110</v>
      </c>
      <c r="M31" s="37">
        <v>1023</v>
      </c>
      <c r="N31" s="41">
        <f>AVERAGE(N32:N36)</f>
        <v>-38804</v>
      </c>
      <c r="O31" s="38">
        <v>-42627.4</v>
      </c>
      <c r="Q31" s="43"/>
    </row>
    <row r="32" spans="1:18" x14ac:dyDescent="0.3">
      <c r="A32" s="24" t="s">
        <v>29</v>
      </c>
      <c r="B32" s="55">
        <v>525</v>
      </c>
      <c r="C32" s="56">
        <v>588</v>
      </c>
      <c r="D32" s="55">
        <v>111470</v>
      </c>
      <c r="E32" s="55">
        <v>128052</v>
      </c>
      <c r="F32" s="46">
        <v>107464</v>
      </c>
      <c r="G32" s="47">
        <v>92858</v>
      </c>
      <c r="H32" s="48">
        <v>320</v>
      </c>
      <c r="I32" s="49">
        <v>344</v>
      </c>
      <c r="J32" s="50">
        <v>204693</v>
      </c>
      <c r="K32" s="51">
        <v>157922</v>
      </c>
      <c r="L32" s="52">
        <v>205</v>
      </c>
      <c r="M32" s="49">
        <v>244</v>
      </c>
      <c r="N32" s="53">
        <v>-40119</v>
      </c>
      <c r="O32" s="50">
        <v>-38768</v>
      </c>
      <c r="Q32" s="43"/>
    </row>
    <row r="33" spans="1:17" x14ac:dyDescent="0.3">
      <c r="A33" s="24" t="s">
        <v>30</v>
      </c>
      <c r="B33" s="55">
        <v>575</v>
      </c>
      <c r="C33" s="56">
        <v>533</v>
      </c>
      <c r="D33" s="55">
        <v>81040</v>
      </c>
      <c r="E33" s="55">
        <v>73793</v>
      </c>
      <c r="F33" s="46">
        <v>45593</v>
      </c>
      <c r="G33" s="47">
        <v>20020</v>
      </c>
      <c r="H33" s="48">
        <v>238</v>
      </c>
      <c r="I33" s="49">
        <v>212</v>
      </c>
      <c r="J33" s="50">
        <v>79293</v>
      </c>
      <c r="K33" s="51">
        <v>37561</v>
      </c>
      <c r="L33" s="52">
        <v>337</v>
      </c>
      <c r="M33" s="49">
        <v>321</v>
      </c>
      <c r="N33" s="53">
        <v>-40004</v>
      </c>
      <c r="O33" s="50">
        <v>-37509</v>
      </c>
      <c r="Q33" s="43"/>
    </row>
    <row r="34" spans="1:17" x14ac:dyDescent="0.3">
      <c r="A34" s="24" t="s">
        <v>31</v>
      </c>
      <c r="B34" s="55">
        <v>396</v>
      </c>
      <c r="C34" s="56">
        <v>346</v>
      </c>
      <c r="D34" s="55">
        <v>141662</v>
      </c>
      <c r="E34" s="55">
        <v>134262</v>
      </c>
      <c r="F34" s="46">
        <v>57654</v>
      </c>
      <c r="G34" s="47">
        <v>30964</v>
      </c>
      <c r="H34" s="48">
        <v>238</v>
      </c>
      <c r="I34" s="49">
        <v>216</v>
      </c>
      <c r="J34" s="50">
        <v>145590</v>
      </c>
      <c r="K34" s="51">
        <v>89491</v>
      </c>
      <c r="L34" s="52">
        <v>158</v>
      </c>
      <c r="M34" s="49">
        <v>130</v>
      </c>
      <c r="N34" s="53">
        <v>-46663</v>
      </c>
      <c r="O34" s="50">
        <v>-45695</v>
      </c>
      <c r="Q34" s="43"/>
    </row>
    <row r="35" spans="1:17" x14ac:dyDescent="0.3">
      <c r="A35" s="24" t="s">
        <v>32</v>
      </c>
      <c r="B35" s="55">
        <v>505</v>
      </c>
      <c r="C35" s="56">
        <v>483</v>
      </c>
      <c r="D35" s="55">
        <v>162145</v>
      </c>
      <c r="E35" s="55">
        <v>163001</v>
      </c>
      <c r="F35" s="46">
        <v>83225</v>
      </c>
      <c r="G35" s="47">
        <v>59158</v>
      </c>
      <c r="H35" s="48">
        <v>257</v>
      </c>
      <c r="I35" s="49">
        <v>284</v>
      </c>
      <c r="J35" s="50">
        <v>164801</v>
      </c>
      <c r="K35" s="51">
        <v>122480</v>
      </c>
      <c r="L35" s="52">
        <v>248</v>
      </c>
      <c r="M35" s="49">
        <v>199</v>
      </c>
      <c r="N35" s="53">
        <v>-31310</v>
      </c>
      <c r="O35" s="50">
        <v>-52013</v>
      </c>
      <c r="Q35" s="43"/>
    </row>
    <row r="36" spans="1:17" x14ac:dyDescent="0.3">
      <c r="A36" s="24" t="s">
        <v>33</v>
      </c>
      <c r="B36" s="55">
        <v>357</v>
      </c>
      <c r="C36" s="56">
        <v>317</v>
      </c>
      <c r="D36" s="55">
        <v>96228</v>
      </c>
      <c r="E36" s="55">
        <v>93622</v>
      </c>
      <c r="F36" s="46">
        <v>37264</v>
      </c>
      <c r="G36" s="47">
        <v>22508</v>
      </c>
      <c r="H36" s="48">
        <v>195</v>
      </c>
      <c r="I36" s="49">
        <v>188</v>
      </c>
      <c r="J36" s="50">
        <v>104380</v>
      </c>
      <c r="K36" s="51">
        <v>71003</v>
      </c>
      <c r="L36" s="52">
        <v>162</v>
      </c>
      <c r="M36" s="49">
        <v>129</v>
      </c>
      <c r="N36" s="53">
        <v>-35924</v>
      </c>
      <c r="O36" s="50">
        <v>-39152</v>
      </c>
      <c r="Q36" s="43"/>
    </row>
    <row r="37" spans="1:17" ht="10.199999999999999" customHeight="1" x14ac:dyDescent="0.3">
      <c r="A37" s="24"/>
      <c r="C37" s="45"/>
      <c r="D37" s="44"/>
      <c r="E37" s="44"/>
      <c r="F37" s="46"/>
      <c r="G37" s="47"/>
      <c r="H37" s="48"/>
      <c r="I37" s="49"/>
      <c r="J37" s="50"/>
      <c r="K37" s="51"/>
      <c r="L37" s="52"/>
      <c r="M37" s="49"/>
      <c r="N37" s="53"/>
      <c r="O37" s="50"/>
      <c r="Q37" s="43"/>
    </row>
    <row r="38" spans="1:17" x14ac:dyDescent="0.3">
      <c r="A38" s="31" t="s">
        <v>34</v>
      </c>
      <c r="B38" s="32">
        <v>1355</v>
      </c>
      <c r="C38" s="33">
        <v>1489</v>
      </c>
      <c r="D38" s="32">
        <v>366243</v>
      </c>
      <c r="E38" s="32">
        <v>379404</v>
      </c>
      <c r="F38" s="34">
        <f>SUM(F39:F42)</f>
        <v>410735</v>
      </c>
      <c r="G38" s="35">
        <f>SUM(G39:G42)</f>
        <v>324574</v>
      </c>
      <c r="H38" s="36">
        <v>846</v>
      </c>
      <c r="I38" s="37">
        <v>980</v>
      </c>
      <c r="J38" s="38">
        <f>SUM(J39:J42)</f>
        <v>981632</v>
      </c>
      <c r="K38" s="39">
        <v>229409.25</v>
      </c>
      <c r="L38" s="40">
        <v>509</v>
      </c>
      <c r="M38" s="37">
        <v>509</v>
      </c>
      <c r="N38" s="41">
        <f>AVERAGE(N39:N42)</f>
        <v>-39299.75</v>
      </c>
      <c r="O38" s="38">
        <v>-32404</v>
      </c>
      <c r="Q38" s="43"/>
    </row>
    <row r="39" spans="1:17" x14ac:dyDescent="0.3">
      <c r="A39" s="24" t="s">
        <v>35</v>
      </c>
      <c r="B39" s="55">
        <v>366</v>
      </c>
      <c r="C39" s="56">
        <v>371</v>
      </c>
      <c r="D39" s="55">
        <v>129197</v>
      </c>
      <c r="E39" s="55">
        <v>132166</v>
      </c>
      <c r="F39" s="46">
        <v>120228</v>
      </c>
      <c r="G39" s="47">
        <v>55594</v>
      </c>
      <c r="H39" s="48">
        <v>236</v>
      </c>
      <c r="I39" s="49">
        <v>252</v>
      </c>
      <c r="J39" s="50">
        <v>328492</v>
      </c>
      <c r="K39" s="51">
        <v>149849</v>
      </c>
      <c r="L39" s="52">
        <v>130</v>
      </c>
      <c r="M39" s="49">
        <v>119</v>
      </c>
      <c r="N39" s="53">
        <v>-33827</v>
      </c>
      <c r="O39" s="50">
        <v>-26385</v>
      </c>
      <c r="Q39" s="43"/>
    </row>
    <row r="40" spans="1:17" x14ac:dyDescent="0.3">
      <c r="A40" s="24" t="s">
        <v>36</v>
      </c>
      <c r="B40" s="55">
        <v>244</v>
      </c>
      <c r="C40" s="56">
        <v>255</v>
      </c>
      <c r="D40" s="55">
        <v>63019</v>
      </c>
      <c r="E40" s="55">
        <v>59440</v>
      </c>
      <c r="F40" s="46">
        <v>80674</v>
      </c>
      <c r="G40" s="47">
        <v>86975</v>
      </c>
      <c r="H40" s="48">
        <v>163</v>
      </c>
      <c r="I40" s="49">
        <v>181</v>
      </c>
      <c r="J40" s="50">
        <v>330633</v>
      </c>
      <c r="K40" s="51">
        <v>341079</v>
      </c>
      <c r="L40" s="52">
        <v>81</v>
      </c>
      <c r="M40" s="49">
        <v>74</v>
      </c>
      <c r="N40" s="53">
        <v>-39618</v>
      </c>
      <c r="O40" s="50">
        <v>-30259</v>
      </c>
      <c r="Q40" s="43"/>
    </row>
    <row r="41" spans="1:17" x14ac:dyDescent="0.3">
      <c r="A41" s="24" t="s">
        <v>37</v>
      </c>
      <c r="B41" s="55">
        <v>384</v>
      </c>
      <c r="C41" s="56">
        <v>494</v>
      </c>
      <c r="D41" s="55">
        <v>69906</v>
      </c>
      <c r="E41" s="55">
        <v>88559</v>
      </c>
      <c r="F41" s="46">
        <v>113607</v>
      </c>
      <c r="G41" s="47">
        <v>97021</v>
      </c>
      <c r="H41" s="48">
        <v>215</v>
      </c>
      <c r="I41" s="49">
        <v>291</v>
      </c>
      <c r="J41" s="50">
        <v>295852</v>
      </c>
      <c r="K41" s="51">
        <v>196399</v>
      </c>
      <c r="L41" s="52">
        <v>169</v>
      </c>
      <c r="M41" s="49">
        <v>203</v>
      </c>
      <c r="N41" s="53">
        <v>-56113</v>
      </c>
      <c r="O41" s="50">
        <v>-25338</v>
      </c>
      <c r="Q41" s="43"/>
    </row>
    <row r="42" spans="1:17" ht="15" thickBot="1" x14ac:dyDescent="0.35">
      <c r="A42" s="58" t="s">
        <v>38</v>
      </c>
      <c r="B42" s="59">
        <v>361</v>
      </c>
      <c r="C42" s="60">
        <v>369</v>
      </c>
      <c r="D42" s="59">
        <v>104121</v>
      </c>
      <c r="E42" s="59">
        <v>99239</v>
      </c>
      <c r="F42" s="61">
        <v>96226</v>
      </c>
      <c r="G42" s="62">
        <v>84984</v>
      </c>
      <c r="H42" s="63">
        <v>232</v>
      </c>
      <c r="I42" s="64">
        <v>256</v>
      </c>
      <c r="J42" s="65">
        <v>26655</v>
      </c>
      <c r="K42" s="66">
        <v>230310</v>
      </c>
      <c r="L42" s="67">
        <v>129</v>
      </c>
      <c r="M42" s="68">
        <v>113</v>
      </c>
      <c r="N42" s="69">
        <v>-27641</v>
      </c>
      <c r="O42" s="70">
        <v>-47634</v>
      </c>
      <c r="Q42" s="43"/>
    </row>
    <row r="43" spans="1:17" x14ac:dyDescent="0.3">
      <c r="A43" s="71" t="s">
        <v>39</v>
      </c>
      <c r="B43"/>
    </row>
    <row r="44" spans="1:17" x14ac:dyDescent="0.3">
      <c r="A44" s="71" t="s">
        <v>40</v>
      </c>
      <c r="B44"/>
    </row>
    <row r="45" spans="1:17" x14ac:dyDescent="0.3">
      <c r="B45"/>
    </row>
    <row r="46" spans="1:17" x14ac:dyDescent="0.3">
      <c r="B46"/>
    </row>
    <row r="47" spans="1:17" x14ac:dyDescent="0.3">
      <c r="B47"/>
    </row>
    <row r="48" spans="1:17" x14ac:dyDescent="0.3">
      <c r="B48"/>
    </row>
    <row r="49" spans="1:2" x14ac:dyDescent="0.3">
      <c r="A49" s="29"/>
      <c r="B49" s="72"/>
    </row>
    <row r="50" spans="1:2" x14ac:dyDescent="0.3">
      <c r="A50" s="29"/>
      <c r="B50" s="29"/>
    </row>
    <row r="51" spans="1:2" x14ac:dyDescent="0.3">
      <c r="A51" s="73"/>
      <c r="B51" s="74"/>
    </row>
    <row r="52" spans="1:2" x14ac:dyDescent="0.3">
      <c r="B52" s="75"/>
    </row>
    <row r="53" spans="1:2" x14ac:dyDescent="0.3">
      <c r="A53" s="73"/>
      <c r="B53" s="74"/>
    </row>
    <row r="54" spans="1:2" x14ac:dyDescent="0.3">
      <c r="B54" s="75"/>
    </row>
    <row r="55" spans="1:2" x14ac:dyDescent="0.3">
      <c r="B55" s="76"/>
    </row>
    <row r="56" spans="1:2" x14ac:dyDescent="0.3">
      <c r="B56" s="76"/>
    </row>
    <row r="57" spans="1:2" x14ac:dyDescent="0.3">
      <c r="B57" s="76"/>
    </row>
    <row r="58" spans="1:2" x14ac:dyDescent="0.3">
      <c r="B58" s="76"/>
    </row>
    <row r="59" spans="1:2" x14ac:dyDescent="0.3">
      <c r="B59" s="76"/>
    </row>
    <row r="60" spans="1:2" x14ac:dyDescent="0.3">
      <c r="B60" s="76"/>
    </row>
    <row r="61" spans="1:2" x14ac:dyDescent="0.3">
      <c r="A61" s="73"/>
      <c r="B61" s="74"/>
    </row>
    <row r="62" spans="1:2" x14ac:dyDescent="0.3">
      <c r="B62" s="75"/>
    </row>
    <row r="63" spans="1:2" x14ac:dyDescent="0.3">
      <c r="B63" s="76"/>
    </row>
    <row r="64" spans="1:2" x14ac:dyDescent="0.3">
      <c r="B64" s="76"/>
    </row>
    <row r="65" spans="1:2" x14ac:dyDescent="0.3">
      <c r="B65" s="76"/>
    </row>
    <row r="66" spans="1:2" x14ac:dyDescent="0.3">
      <c r="B66"/>
    </row>
    <row r="67" spans="1:2" x14ac:dyDescent="0.3">
      <c r="A67" s="73"/>
      <c r="B67" s="74"/>
    </row>
    <row r="68" spans="1:2" x14ac:dyDescent="0.3">
      <c r="B68" s="75"/>
    </row>
    <row r="69" spans="1:2" x14ac:dyDescent="0.3">
      <c r="B69" s="76"/>
    </row>
    <row r="70" spans="1:2" x14ac:dyDescent="0.3">
      <c r="B70" s="76"/>
    </row>
    <row r="71" spans="1:2" x14ac:dyDescent="0.3">
      <c r="B71" s="76"/>
    </row>
    <row r="72" spans="1:2" x14ac:dyDescent="0.3">
      <c r="B72"/>
    </row>
    <row r="73" spans="1:2" x14ac:dyDescent="0.3">
      <c r="A73" s="73"/>
      <c r="B73" s="74"/>
    </row>
    <row r="74" spans="1:2" x14ac:dyDescent="0.3">
      <c r="B74" s="75"/>
    </row>
    <row r="75" spans="1:2" x14ac:dyDescent="0.3">
      <c r="B75" s="76"/>
    </row>
    <row r="76" spans="1:2" x14ac:dyDescent="0.3">
      <c r="B76" s="76"/>
    </row>
    <row r="77" spans="1:2" x14ac:dyDescent="0.3">
      <c r="B77" s="76"/>
    </row>
    <row r="78" spans="1:2" x14ac:dyDescent="0.3">
      <c r="B78"/>
    </row>
    <row r="79" spans="1:2" x14ac:dyDescent="0.3">
      <c r="A79" s="73"/>
      <c r="B79" s="74"/>
    </row>
    <row r="80" spans="1:2" x14ac:dyDescent="0.3">
      <c r="B80" s="75"/>
    </row>
    <row r="81" spans="1:2" x14ac:dyDescent="0.3">
      <c r="B81" s="76"/>
    </row>
    <row r="82" spans="1:2" x14ac:dyDescent="0.3">
      <c r="B82" s="76"/>
    </row>
    <row r="83" spans="1:2" x14ac:dyDescent="0.3">
      <c r="B83" s="76"/>
    </row>
    <row r="84" spans="1:2" x14ac:dyDescent="0.3">
      <c r="B84" s="76"/>
    </row>
    <row r="85" spans="1:2" x14ac:dyDescent="0.3">
      <c r="B85" s="76"/>
    </row>
    <row r="86" spans="1:2" x14ac:dyDescent="0.3">
      <c r="B86"/>
    </row>
    <row r="87" spans="1:2" x14ac:dyDescent="0.3">
      <c r="A87" s="73"/>
      <c r="B87" s="74"/>
    </row>
    <row r="88" spans="1:2" x14ac:dyDescent="0.3">
      <c r="B88" s="75"/>
    </row>
    <row r="89" spans="1:2" x14ac:dyDescent="0.3">
      <c r="B89" s="76"/>
    </row>
    <row r="90" spans="1:2" x14ac:dyDescent="0.3">
      <c r="B90" s="76"/>
    </row>
    <row r="91" spans="1:2" x14ac:dyDescent="0.3">
      <c r="B91" s="76"/>
    </row>
    <row r="92" spans="1:2" x14ac:dyDescent="0.3">
      <c r="B92" s="76"/>
    </row>
    <row r="93" spans="1:2" x14ac:dyDescent="0.3">
      <c r="A93" s="71"/>
      <c r="B93" s="71"/>
    </row>
    <row r="94" spans="1:2" x14ac:dyDescent="0.3">
      <c r="A94" s="71"/>
      <c r="B94" s="71"/>
    </row>
    <row r="95" spans="1:2" x14ac:dyDescent="0.3">
      <c r="B95"/>
    </row>
    <row r="96" spans="1:2" x14ac:dyDescent="0.3">
      <c r="B96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</sheetData>
  <mergeCells count="9">
    <mergeCell ref="A1:O1"/>
    <mergeCell ref="A2:O2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BC150C-BC70-46F1-A7CD-6E8540DA9D2A}"/>
</file>

<file path=customXml/itemProps2.xml><?xml version="1.0" encoding="utf-8"?>
<ds:datastoreItem xmlns:ds="http://schemas.openxmlformats.org/officeDocument/2006/customXml" ds:itemID="{9D957C5B-4BDF-4B53-9E86-03F6167815BC}"/>
</file>

<file path=customXml/itemProps3.xml><?xml version="1.0" encoding="utf-8"?>
<ds:datastoreItem xmlns:ds="http://schemas.openxmlformats.org/officeDocument/2006/customXml" ds:itemID="{87CEF0E6-72A6-4DDD-B1B0-BAFDBBE2AA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Likith Giddi</dc:creator>
  <cp:lastModifiedBy>Likith Giddi</cp:lastModifiedBy>
  <dcterms:created xsi:type="dcterms:W3CDTF">2024-05-28T16:48:06Z</dcterms:created>
  <dcterms:modified xsi:type="dcterms:W3CDTF">2024-05-28T16:48:54Z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