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1976" windowHeight="6948"/>
  </bookViews>
  <sheets>
    <sheet name="A" sheetId="1" r:id="rId1"/>
    <sheet name="data" sheetId="2" r:id="rId2"/>
    <sheet name="Sort" sheetId="3" r:id="rId3"/>
  </sheets>
  <definedNames>
    <definedName name="_xlnm._FilterDatabase" localSheetId="0" hidden="1">A!$B$8:$V$52</definedName>
    <definedName name="_xlnm._FilterDatabase" localSheetId="1" hidden="1">data!$A$2:$D$2</definedName>
    <definedName name="_xlnm._FilterDatabase" localSheetId="2" hidden="1">Sort!$D$4:$H$4</definedName>
  </definedNames>
  <calcPr calcId="145621"/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8" i="1"/>
  <c r="V19" i="1"/>
  <c r="V20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8" i="1"/>
  <c r="U9" i="1"/>
  <c r="U10" i="1"/>
  <c r="U11" i="1"/>
  <c r="U12" i="1"/>
  <c r="U13" i="1"/>
  <c r="U14" i="1"/>
  <c r="U15" i="1"/>
  <c r="U16" i="1"/>
  <c r="U18" i="1"/>
  <c r="U19" i="1"/>
  <c r="U20" i="1"/>
  <c r="U21" i="1"/>
  <c r="V21" i="1" s="1"/>
  <c r="U22" i="1"/>
  <c r="V22" i="1" s="1"/>
  <c r="U23" i="1"/>
  <c r="V23" i="1" s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8" i="1"/>
  <c r="T18" i="1"/>
  <c r="T19" i="1"/>
  <c r="T20" i="1"/>
  <c r="T22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N20" i="1"/>
  <c r="N21" i="1"/>
  <c r="T21" i="1" s="1"/>
  <c r="N22" i="1"/>
  <c r="N23" i="1"/>
  <c r="T23" i="1" s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T8" i="1"/>
  <c r="N9" i="1"/>
  <c r="T9" i="1" s="1"/>
  <c r="N10" i="1"/>
  <c r="T10" i="1" s="1"/>
  <c r="N11" i="1"/>
  <c r="T11" i="1" s="1"/>
  <c r="N12" i="1"/>
  <c r="T12" i="1" s="1"/>
  <c r="N13" i="1"/>
  <c r="T13" i="1" s="1"/>
  <c r="N14" i="1"/>
  <c r="T14" i="1" s="1"/>
  <c r="N15" i="1"/>
  <c r="T15" i="1" s="1"/>
  <c r="N16" i="1"/>
  <c r="T16" i="1" s="1"/>
  <c r="N18" i="1"/>
  <c r="N19" i="1"/>
  <c r="N8" i="1"/>
</calcChain>
</file>

<file path=xl/sharedStrings.xml><?xml version="1.0" encoding="utf-8"?>
<sst xmlns="http://schemas.openxmlformats.org/spreadsheetml/2006/main" count="177" uniqueCount="85">
  <si>
    <t>------</t>
  </si>
  <si>
    <t>1987-1992</t>
  </si>
  <si>
    <t>1992-1997</t>
  </si>
  <si>
    <t>Allegany County</t>
  </si>
  <si>
    <t>Anne Arundel County</t>
  </si>
  <si>
    <t>Baltimore City</t>
  </si>
  <si>
    <t>Baltimore County</t>
  </si>
  <si>
    <t>BALTIMORE REGION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</si>
  <si>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</si>
  <si>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</si>
  <si>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</si>
  <si>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</si>
  <si>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</si>
  <si>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</si>
  <si>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</si>
  <si>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</si>
  <si>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</si>
  <si>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</si>
  <si>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</si>
  <si>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LOWER EASTERN SHORE REGION</t>
  </si>
  <si>
    <t>MARYLAND</t>
  </si>
  <si>
    <t>Montgomery County</t>
  </si>
  <si>
    <t>Prince George's County</t>
  </si>
  <si>
    <t>Queen Anne's County</t>
  </si>
  <si>
    <t>Somerset County</t>
  </si>
  <si>
    <t>SOUTHERN MARYLAND REGION</t>
  </si>
  <si>
    <t>St. Mary's County</t>
  </si>
  <si>
    <t>Talbot County</t>
  </si>
  <si>
    <t>UPPER EASTERN SHORE REGION</t>
  </si>
  <si>
    <t>Washington County</t>
  </si>
  <si>
    <t>WASHINGTON SUBURBAN REGION</t>
  </si>
  <si>
    <t>WESTERN MARYLAND REGION</t>
  </si>
  <si>
    <t>Wicomico County</t>
  </si>
  <si>
    <t>Worcester County</t>
  </si>
  <si>
    <t>1997-2002</t>
  </si>
  <si>
    <t>Change</t>
  </si>
  <si>
    <t>---------------</t>
  </si>
  <si>
    <t>Percent</t>
  </si>
  <si>
    <t>Percent Change</t>
  </si>
  <si>
    <t>2002-2007</t>
  </si>
  <si>
    <t>Prepared by the Maryland Department of Planning, March 2009.</t>
  </si>
  <si>
    <r>
      <t xml:space="preserve">1/ </t>
    </r>
    <r>
      <rPr>
        <sz val="10"/>
        <rFont val="Arial"/>
        <family val="2"/>
      </rPr>
      <t xml:space="preserve"> Figures reported for 1997 and later reflect coverage adjustments to ensure a more accurate report of agriculture in the U.S.  The Figures for 1997 differ</t>
    </r>
  </si>
  <si>
    <t>TABLE 1:  NUMBER OF FARMS IN MARYLAND AND ITS JURISDICTIONS 1/</t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</si>
  <si>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</si>
  <si>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County</t>
  </si>
  <si>
    <t>County ANSI</t>
  </si>
  <si>
    <t>DORCHESTER</t>
  </si>
  <si>
    <t>SOMERSET</t>
  </si>
  <si>
    <t>WICOMICO</t>
  </si>
  <si>
    <t>WORCESTER</t>
  </si>
  <si>
    <t>BALTIMORE</t>
  </si>
  <si>
    <t>CARROLL</t>
  </si>
  <si>
    <t>FREDERICK</t>
  </si>
  <si>
    <t>HARFORD</t>
  </si>
  <si>
    <t>HOWARD</t>
  </si>
  <si>
    <t>MONTGOMERY</t>
  </si>
  <si>
    <t>WASHINGTON</t>
  </si>
  <si>
    <t>ANNE ARUNDEL</t>
  </si>
  <si>
    <t>CALVERT</t>
  </si>
  <si>
    <t>CHARLES</t>
  </si>
  <si>
    <t>PRINCE GEORGES</t>
  </si>
  <si>
    <t>ST MARYS</t>
  </si>
  <si>
    <t>CAROLINE</t>
  </si>
  <si>
    <t>CECIL</t>
  </si>
  <si>
    <t>KENT</t>
  </si>
  <si>
    <t>QUEEN ANNES</t>
  </si>
  <si>
    <t>TALBOT</t>
  </si>
  <si>
    <t>ALLEGANY</t>
  </si>
  <si>
    <t>GARRETT</t>
  </si>
  <si>
    <t xml:space="preserve">       2007  -  &lt;b&gt;VALUE&lt;/b&gt;</t>
  </si>
  <si>
    <t>LineSort</t>
  </si>
  <si>
    <t>Reg_Sort</t>
  </si>
  <si>
    <t>Cntycode</t>
  </si>
  <si>
    <t>LEANAME</t>
  </si>
  <si>
    <t>med price</t>
  </si>
  <si>
    <t>STATE OF MARYLAND</t>
  </si>
  <si>
    <t>Baltimore Region</t>
  </si>
  <si>
    <t>Washington Region</t>
  </si>
  <si>
    <t>Southern Maryland Region</t>
  </si>
  <si>
    <t>Western Maryland Region</t>
  </si>
  <si>
    <t>Upper Eastern Shore Region</t>
  </si>
  <si>
    <t>Lower Eastern Shore Region</t>
  </si>
  <si>
    <t>2007-2012</t>
  </si>
  <si>
    <t>1987-2012</t>
  </si>
  <si>
    <t>Extracted from: 1997, 2002, 2007 and 2012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</si>
</sst>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0.0%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3" fontId="7" fillId="0" borderId="0"/>
    <xf numFmtId="5" fontId="7" fillId="0" borderId="0"/>
    <xf numFmtId="14" fontId="7" fillId="0" borderId="0"/>
    <xf numFmtId="2" fontId="7" fillId="0" borderId="0"/>
    <xf numFmtId="0" fontId="1" fillId="0" borderId="0"/>
    <xf numFmtId="0" fontId="2" fillId="0" borderId="0"/>
    <xf numFmtId="0" fontId="7" fillId="0" borderId="1"/>
  </cellStyleXfs>
  <cellXfs count="51">
    <xf numFmtId="0" fontId="0" fillId="0" borderId="0" xfId="0"/>
    <xf numFmtId="0" fontId="0" fillId="0" borderId="0" xfId="0" applyFill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Fill="1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2" xfId="0" applyBorder="1"/>
    <xf numFmtId="0" fontId="0" fillId="0" borderId="2" xfId="0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Fill="1" applyBorder="1"/>
    <xf numFmtId="3" fontId="4" fillId="0" borderId="6" xfId="0" applyNumberFormat="1" applyFont="1" applyBorder="1" applyAlignment="1">
      <alignment horizontal="right"/>
    </xf>
    <xf numFmtId="6" fontId="0" fillId="0" borderId="0" xfId="0" applyNumberFormat="1"/>
    <xf numFmtId="0" fontId="3" fillId="0" borderId="7" xfId="0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N55"/>
  <sheetViews>
    <sheetView showGridLines="0" tabSelected="1" topLeftCell="A31" workbookViewId="0">
      <selection activeCell="B56" sqref="B56"/>
    </sheetView>
  </sheetViews>
  <sheetFormatPr defaultColWidth="9.109375" defaultRowHeight="13.2" x14ac:dyDescent="0.25"/>
  <cols>
    <col min="1" max="1" width="6.109375" style="2" customWidth="1"/>
    <col min="2" max="2" width="32.5546875" style="2" customWidth="1"/>
    <col min="3" max="8" width="10.33203125" style="2" customWidth="1"/>
    <col min="9" max="9" width="1.6640625" style="2" customWidth="1"/>
    <col min="10" max="14" width="9.6640625" style="2" customWidth="1"/>
    <col min="15" max="15" width="1.6640625" style="2" customWidth="1"/>
    <col min="16" max="20" width="10.6640625" style="2" customWidth="1"/>
    <col min="21" max="21" width="9.6640625" style="2" customWidth="1"/>
    <col min="22" max="22" width="10.6640625" style="2" customWidth="1"/>
    <col min="23" max="16384" width="9.109375" style="2"/>
  </cols>
  <sheetData>
    <row r="2" spans="2:196" ht="13.8" x14ac:dyDescent="0.25">
      <c r="B2" s="47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2:196" ht="9" customHeight="1" x14ac:dyDescent="0.25">
      <c r="B3" s="1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2:196" x14ac:dyDescent="0.25">
      <c r="P4" s="15"/>
      <c r="Q4" s="15"/>
      <c r="R4" s="15"/>
      <c r="S4" s="15"/>
      <c r="T4" s="36"/>
      <c r="V4" s="15" t="s">
        <v>37</v>
      </c>
    </row>
    <row r="5" spans="2:196" ht="13.8" thickBot="1" x14ac:dyDescent="0.3">
      <c r="I5" s="3"/>
      <c r="J5" s="49" t="s">
        <v>35</v>
      </c>
      <c r="K5" s="49"/>
      <c r="L5" s="49"/>
      <c r="M5" s="49"/>
      <c r="N5" s="49"/>
      <c r="O5" s="3"/>
      <c r="P5" s="49" t="s">
        <v>38</v>
      </c>
      <c r="Q5" s="49"/>
      <c r="R5" s="49"/>
      <c r="S5" s="49"/>
      <c r="T5" s="50"/>
      <c r="U5" s="35" t="s">
        <v>35</v>
      </c>
      <c r="V5" s="16" t="s">
        <v>35</v>
      </c>
    </row>
    <row r="6" spans="2:196" x14ac:dyDescent="0.25">
      <c r="C6" s="17">
        <v>1987</v>
      </c>
      <c r="D6" s="17">
        <v>1992</v>
      </c>
      <c r="E6" s="17">
        <v>1997</v>
      </c>
      <c r="F6" s="17">
        <v>2002</v>
      </c>
      <c r="G6" s="17">
        <v>2007</v>
      </c>
      <c r="H6" s="17">
        <v>2012</v>
      </c>
      <c r="J6" s="17" t="s">
        <v>1</v>
      </c>
      <c r="K6" s="17" t="s">
        <v>2</v>
      </c>
      <c r="L6" s="17" t="s">
        <v>34</v>
      </c>
      <c r="M6" s="17" t="s">
        <v>39</v>
      </c>
      <c r="N6" s="17" t="s">
        <v>82</v>
      </c>
      <c r="O6" s="17"/>
      <c r="P6" s="17" t="s">
        <v>1</v>
      </c>
      <c r="Q6" s="17" t="s">
        <v>2</v>
      </c>
      <c r="R6" s="17" t="s">
        <v>34</v>
      </c>
      <c r="S6" s="42" t="s">
        <v>39</v>
      </c>
      <c r="T6" s="37" t="s">
        <v>82</v>
      </c>
      <c r="U6" s="31" t="s">
        <v>83</v>
      </c>
      <c r="V6" s="31" t="s">
        <v>83</v>
      </c>
    </row>
    <row r="7" spans="2:196" x14ac:dyDescent="0.25">
      <c r="C7" s="18" t="s">
        <v>36</v>
      </c>
      <c r="D7" s="18" t="s">
        <v>36</v>
      </c>
      <c r="E7" s="18" t="s">
        <v>36</v>
      </c>
      <c r="F7" s="18" t="s">
        <v>36</v>
      </c>
      <c r="G7" s="18" t="s">
        <v>36</v>
      </c>
      <c r="H7" s="18" t="s">
        <v>36</v>
      </c>
      <c r="J7" s="18" t="s">
        <v>36</v>
      </c>
      <c r="K7" s="18" t="s">
        <v>36</v>
      </c>
      <c r="L7" s="18" t="s">
        <v>36</v>
      </c>
      <c r="M7" s="18" t="s">
        <v>36</v>
      </c>
      <c r="N7" s="18" t="s">
        <v>36</v>
      </c>
      <c r="O7" s="21"/>
      <c r="P7" s="18" t="s">
        <v>36</v>
      </c>
      <c r="Q7" s="18" t="s">
        <v>36</v>
      </c>
      <c r="R7" s="18" t="s">
        <v>36</v>
      </c>
      <c r="S7" s="18" t="s">
        <v>36</v>
      </c>
      <c r="T7" s="24" t="s">
        <v>36</v>
      </c>
      <c r="U7" s="18" t="s">
        <v>36</v>
      </c>
      <c r="V7" s="18" t="s">
        <v>36</v>
      </c>
    </row>
    <row r="8" spans="2:196" x14ac:dyDescent="0.25">
      <c r="B8" s="8" t="s">
        <v>20</v>
      </c>
      <c r="C8" s="19">
        <v>14776</v>
      </c>
      <c r="D8" s="19">
        <v>13037</v>
      </c>
      <c r="E8" s="19">
        <v>13254</v>
      </c>
      <c r="F8" s="4">
        <v>12198</v>
      </c>
      <c r="G8" s="4">
        <v>12834</v>
      </c>
      <c r="H8" s="4">
        <v>12256</v>
      </c>
      <c r="I8" s="4"/>
      <c r="J8" s="19">
        <v>-1739</v>
      </c>
      <c r="K8" s="19">
        <v>217</v>
      </c>
      <c r="L8" s="19">
        <v>-1056</v>
      </c>
      <c r="M8" s="19">
        <v>636</v>
      </c>
      <c r="N8" s="19">
        <f>IF(H8=0,"",H8-G8)</f>
        <v>-578</v>
      </c>
      <c r="O8" s="19"/>
      <c r="P8" s="25">
        <v>-0.11769085002707093</v>
      </c>
      <c r="Q8" s="25">
        <v>1.6644933650379688E-2</v>
      </c>
      <c r="R8" s="25">
        <v>-7.967406066093255E-2</v>
      </c>
      <c r="S8" s="25">
        <v>5.2139695031972452E-2</v>
      </c>
      <c r="T8" s="25">
        <f>IF(N8=0,"",N8/G8)</f>
        <v>-4.5036621474209129E-2</v>
      </c>
      <c r="U8" s="43">
        <f>IF(H8=0,"",H8-C8)</f>
        <v>-2520</v>
      </c>
      <c r="V8" s="25">
        <f>IF(U8="","",U8/C8)</f>
        <v>-0.17054683270167839</v>
      </c>
    </row>
    <row r="9" spans="2:196" x14ac:dyDescent="0.25">
      <c r="C9" s="20"/>
      <c r="D9" s="20"/>
      <c r="E9" s="21"/>
      <c r="F9" s="21"/>
      <c r="G9" s="21"/>
      <c r="H9" s="21"/>
      <c r="J9" s="21"/>
      <c r="K9" s="21"/>
      <c r="L9" s="21"/>
      <c r="M9" s="21"/>
      <c r="N9" s="21" t="str">
        <f t="shared" ref="N9:N50" si="0">IF(H9=0,"",H9-G9)</f>
        <v/>
      </c>
      <c r="O9" s="21"/>
      <c r="P9" s="21"/>
      <c r="Q9" s="17"/>
      <c r="R9" s="21"/>
      <c r="S9" s="21"/>
      <c r="T9" s="21" t="str">
        <f>IF(N9="","",N9/G9)</f>
        <v/>
      </c>
      <c r="U9" s="44" t="str">
        <f t="shared" ref="U9:U50" si="1">IF(H9=0,"",H9-C9)</f>
        <v/>
      </c>
      <c r="V9" s="21" t="str">
        <f t="shared" ref="V9:V50" si="2">IF(U9="","",U9/C9)</f>
        <v/>
      </c>
    </row>
    <row r="10" spans="2:196" x14ac:dyDescent="0.25">
      <c r="B10" s="10" t="s">
        <v>7</v>
      </c>
      <c r="C10" s="19">
        <v>3912</v>
      </c>
      <c r="D10" s="19">
        <v>3474</v>
      </c>
      <c r="E10" s="19">
        <v>3615</v>
      </c>
      <c r="F10" s="19">
        <v>3303</v>
      </c>
      <c r="G10" s="19">
        <v>3315</v>
      </c>
      <c r="H10" s="19">
        <v>2988</v>
      </c>
      <c r="I10" s="5"/>
      <c r="J10" s="19">
        <v>-438</v>
      </c>
      <c r="K10" s="19">
        <v>141</v>
      </c>
      <c r="L10" s="19">
        <v>-312</v>
      </c>
      <c r="M10" s="19">
        <v>12</v>
      </c>
      <c r="N10" s="19">
        <f t="shared" si="0"/>
        <v>-327</v>
      </c>
      <c r="O10" s="19"/>
      <c r="P10" s="25">
        <v>-0.11196319018404909</v>
      </c>
      <c r="Q10" s="25">
        <v>4.0587219343696031E-2</v>
      </c>
      <c r="R10" s="25">
        <v>-8.6307053941908712E-2</v>
      </c>
      <c r="S10" s="25">
        <v>3.6330608537693005E-3</v>
      </c>
      <c r="T10" s="25">
        <f t="shared" ref="T10:T50" si="3">IF(N10="","",N10/G10)</f>
        <v>-9.864253393665158E-2</v>
      </c>
      <c r="U10" s="43">
        <f t="shared" si="1"/>
        <v>-924</v>
      </c>
      <c r="V10" s="25">
        <f t="shared" si="2"/>
        <v>-0.2361963190184049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</row>
    <row r="11" spans="2:196" x14ac:dyDescent="0.25">
      <c r="C11" s="21"/>
      <c r="D11" s="21"/>
      <c r="E11" s="21"/>
      <c r="F11" s="21"/>
      <c r="G11" s="21"/>
      <c r="H11" s="21"/>
      <c r="J11" s="21"/>
      <c r="K11" s="21"/>
      <c r="L11" s="21"/>
      <c r="M11" s="21"/>
      <c r="N11" s="21" t="str">
        <f t="shared" si="0"/>
        <v/>
      </c>
      <c r="O11" s="21"/>
      <c r="P11" s="21"/>
      <c r="Q11" s="21"/>
      <c r="R11" s="21"/>
      <c r="S11" s="21"/>
      <c r="T11" s="21" t="str">
        <f t="shared" si="3"/>
        <v/>
      </c>
      <c r="U11" s="44" t="str">
        <f t="shared" si="1"/>
        <v/>
      </c>
      <c r="V11" s="21" t="str">
        <f t="shared" si="2"/>
        <v/>
      </c>
    </row>
    <row r="12" spans="2:196" x14ac:dyDescent="0.25">
      <c r="B12" s="2" t="s">
        <v>4</v>
      </c>
      <c r="C12" s="21">
        <v>567</v>
      </c>
      <c r="D12" s="21">
        <v>477</v>
      </c>
      <c r="E12" s="21">
        <v>465</v>
      </c>
      <c r="F12" s="1">
        <v>432</v>
      </c>
      <c r="G12" s="1">
        <v>377</v>
      </c>
      <c r="H12" s="1">
        <v>381</v>
      </c>
      <c r="I12" s="1"/>
      <c r="J12" s="22">
        <v>-90</v>
      </c>
      <c r="K12" s="22">
        <v>-12</v>
      </c>
      <c r="L12" s="26">
        <v>-33</v>
      </c>
      <c r="M12" s="26">
        <v>-55</v>
      </c>
      <c r="N12" s="26">
        <f t="shared" si="0"/>
        <v>4</v>
      </c>
      <c r="O12" s="26"/>
      <c r="P12" s="20">
        <v>-0.15873015873015872</v>
      </c>
      <c r="Q12" s="20">
        <v>-2.5157232704402517E-2</v>
      </c>
      <c r="R12" s="33">
        <v>-7.0967741935483872E-2</v>
      </c>
      <c r="S12" s="33">
        <v>-0.12731481481481483</v>
      </c>
      <c r="T12" s="33">
        <f t="shared" si="3"/>
        <v>1.0610079575596816E-2</v>
      </c>
      <c r="U12" s="45">
        <f t="shared" si="1"/>
        <v>-186</v>
      </c>
      <c r="V12" s="33">
        <f t="shared" si="2"/>
        <v>-0.32804232804232802</v>
      </c>
    </row>
    <row r="13" spans="2:196" x14ac:dyDescent="0.25">
      <c r="B13" s="9" t="s">
        <v>6</v>
      </c>
      <c r="C13" s="21">
        <v>917</v>
      </c>
      <c r="D13" s="21">
        <v>840</v>
      </c>
      <c r="E13" s="21">
        <v>889</v>
      </c>
      <c r="F13" s="1">
        <v>784</v>
      </c>
      <c r="G13" s="1">
        <v>751</v>
      </c>
      <c r="H13" s="1">
        <v>640</v>
      </c>
      <c r="I13" s="1"/>
      <c r="J13" s="22">
        <v>-77</v>
      </c>
      <c r="K13" s="22">
        <v>49</v>
      </c>
      <c r="L13" s="26">
        <v>-105</v>
      </c>
      <c r="M13" s="26">
        <v>-33</v>
      </c>
      <c r="N13" s="26">
        <f t="shared" si="0"/>
        <v>-111</v>
      </c>
      <c r="O13" s="26"/>
      <c r="P13" s="20">
        <v>-8.3969465648854963E-2</v>
      </c>
      <c r="Q13" s="20">
        <v>5.8333333333333334E-2</v>
      </c>
      <c r="R13" s="33">
        <v>-0.11811023622047244</v>
      </c>
      <c r="S13" s="33">
        <v>-4.2091836734693876E-2</v>
      </c>
      <c r="T13" s="33">
        <f t="shared" si="3"/>
        <v>-0.14780292942743009</v>
      </c>
      <c r="U13" s="45">
        <f t="shared" si="1"/>
        <v>-277</v>
      </c>
      <c r="V13" s="33">
        <f t="shared" si="2"/>
        <v>-0.30207197382769901</v>
      </c>
    </row>
    <row r="14" spans="2:196" x14ac:dyDescent="0.25">
      <c r="B14" s="9" t="s">
        <v>10</v>
      </c>
      <c r="C14" s="22">
        <v>1238</v>
      </c>
      <c r="D14" s="22">
        <v>1080</v>
      </c>
      <c r="E14" s="22">
        <v>1159</v>
      </c>
      <c r="F14" s="6">
        <v>1058</v>
      </c>
      <c r="G14" s="6">
        <v>1148</v>
      </c>
      <c r="H14" s="6">
        <v>1092</v>
      </c>
      <c r="I14" s="6"/>
      <c r="J14" s="22">
        <v>-158</v>
      </c>
      <c r="K14" s="22">
        <v>79</v>
      </c>
      <c r="L14" s="26">
        <v>-101</v>
      </c>
      <c r="M14" s="26">
        <v>90</v>
      </c>
      <c r="N14" s="26">
        <f t="shared" si="0"/>
        <v>-56</v>
      </c>
      <c r="O14" s="26"/>
      <c r="P14" s="20">
        <v>-0.12762520193861066</v>
      </c>
      <c r="Q14" s="20">
        <v>7.3148148148148143E-2</v>
      </c>
      <c r="R14" s="33">
        <v>-8.7144089732528046E-2</v>
      </c>
      <c r="S14" s="33">
        <v>8.5066162570888462E-2</v>
      </c>
      <c r="T14" s="33">
        <f t="shared" si="3"/>
        <v>-4.878048780487805E-2</v>
      </c>
      <c r="U14" s="45">
        <f t="shared" si="1"/>
        <v>-146</v>
      </c>
      <c r="V14" s="33">
        <f t="shared" si="2"/>
        <v>-0.11793214862681745</v>
      </c>
    </row>
    <row r="15" spans="2:196" x14ac:dyDescent="0.25">
      <c r="B15" s="9" t="s">
        <v>16</v>
      </c>
      <c r="C15" s="21">
        <v>758</v>
      </c>
      <c r="D15" s="21">
        <v>695</v>
      </c>
      <c r="E15" s="21">
        <v>733</v>
      </c>
      <c r="F15" s="1">
        <v>683</v>
      </c>
      <c r="G15" s="1">
        <v>704</v>
      </c>
      <c r="H15" s="1">
        <v>582</v>
      </c>
      <c r="I15" s="1"/>
      <c r="J15" s="22">
        <v>-63</v>
      </c>
      <c r="K15" s="22">
        <v>38</v>
      </c>
      <c r="L15" s="26">
        <v>-50</v>
      </c>
      <c r="M15" s="26">
        <v>21</v>
      </c>
      <c r="N15" s="26">
        <f t="shared" si="0"/>
        <v>-122</v>
      </c>
      <c r="O15" s="26"/>
      <c r="P15" s="20">
        <v>-8.3113456464379953E-2</v>
      </c>
      <c r="Q15" s="20">
        <v>5.4676258992805753E-2</v>
      </c>
      <c r="R15" s="33">
        <v>-6.8212824010914053E-2</v>
      </c>
      <c r="S15" s="33">
        <v>3.074670571010249E-2</v>
      </c>
      <c r="T15" s="33">
        <f t="shared" si="3"/>
        <v>-0.17329545454545456</v>
      </c>
      <c r="U15" s="45">
        <f t="shared" si="1"/>
        <v>-176</v>
      </c>
      <c r="V15" s="33">
        <f t="shared" si="2"/>
        <v>-0.23218997361477572</v>
      </c>
    </row>
    <row r="16" spans="2:196" x14ac:dyDescent="0.25">
      <c r="B16" s="9" t="s">
        <v>17</v>
      </c>
      <c r="C16" s="21">
        <v>432</v>
      </c>
      <c r="D16" s="21">
        <v>382</v>
      </c>
      <c r="E16" s="1">
        <v>369</v>
      </c>
      <c r="F16" s="1">
        <v>346</v>
      </c>
      <c r="G16" s="1">
        <v>335</v>
      </c>
      <c r="H16" s="1">
        <v>293</v>
      </c>
      <c r="I16" s="1"/>
      <c r="J16" s="22">
        <v>-50</v>
      </c>
      <c r="K16" s="22">
        <v>-13</v>
      </c>
      <c r="L16" s="26">
        <v>-23</v>
      </c>
      <c r="M16" s="26">
        <v>-11</v>
      </c>
      <c r="N16" s="26">
        <f t="shared" si="0"/>
        <v>-42</v>
      </c>
      <c r="O16" s="26"/>
      <c r="P16" s="20">
        <v>-0.11574074074074074</v>
      </c>
      <c r="Q16" s="20">
        <v>-3.4031413612565446E-2</v>
      </c>
      <c r="R16" s="33">
        <v>-6.2330623306233061E-2</v>
      </c>
      <c r="S16" s="33">
        <v>-3.1791907514450865E-2</v>
      </c>
      <c r="T16" s="33">
        <f t="shared" si="3"/>
        <v>-0.1253731343283582</v>
      </c>
      <c r="U16" s="45">
        <f t="shared" si="1"/>
        <v>-139</v>
      </c>
      <c r="V16" s="33">
        <f t="shared" si="2"/>
        <v>-0.32175925925925924</v>
      </c>
    </row>
    <row r="17" spans="2:196" x14ac:dyDescent="0.25">
      <c r="B17" s="9" t="s">
        <v>5</v>
      </c>
      <c r="C17" s="21" t="s">
        <v>0</v>
      </c>
      <c r="D17" s="21" t="s">
        <v>0</v>
      </c>
      <c r="E17" s="21" t="s">
        <v>0</v>
      </c>
      <c r="F17" s="21" t="s">
        <v>0</v>
      </c>
      <c r="G17" s="21" t="s">
        <v>0</v>
      </c>
      <c r="H17" s="21" t="s">
        <v>0</v>
      </c>
      <c r="I17" s="7"/>
      <c r="J17" s="21" t="s">
        <v>0</v>
      </c>
      <c r="K17" s="21" t="s">
        <v>0</v>
      </c>
      <c r="L17" s="21" t="s">
        <v>0</v>
      </c>
      <c r="M17" s="21" t="s">
        <v>0</v>
      </c>
      <c r="N17" s="21" t="s">
        <v>0</v>
      </c>
      <c r="O17" s="21"/>
      <c r="P17" s="21" t="s">
        <v>0</v>
      </c>
      <c r="Q17" s="21" t="s">
        <v>0</v>
      </c>
      <c r="R17" s="21" t="s">
        <v>0</v>
      </c>
      <c r="S17" s="21" t="s">
        <v>0</v>
      </c>
      <c r="T17" s="21" t="s">
        <v>0</v>
      </c>
      <c r="U17" s="44" t="s">
        <v>0</v>
      </c>
      <c r="V17" s="21" t="s">
        <v>0</v>
      </c>
    </row>
    <row r="18" spans="2:196" x14ac:dyDescent="0.25">
      <c r="C18" s="21"/>
      <c r="D18" s="21"/>
      <c r="E18" s="21"/>
      <c r="F18" s="21"/>
      <c r="G18" s="21"/>
      <c r="H18" s="21"/>
      <c r="J18" s="21"/>
      <c r="K18" s="21"/>
      <c r="L18" s="21"/>
      <c r="M18" s="21"/>
      <c r="N18" s="21" t="str">
        <f t="shared" si="0"/>
        <v/>
      </c>
      <c r="O18" s="21"/>
      <c r="P18" s="21"/>
      <c r="Q18" s="21"/>
      <c r="R18" s="21"/>
      <c r="S18" s="21"/>
      <c r="T18" s="21" t="str">
        <f t="shared" si="3"/>
        <v/>
      </c>
      <c r="U18" s="44" t="str">
        <f t="shared" si="1"/>
        <v/>
      </c>
      <c r="V18" s="21" t="str">
        <f t="shared" si="2"/>
        <v/>
      </c>
    </row>
    <row r="19" spans="2:196" x14ac:dyDescent="0.25">
      <c r="B19" s="11" t="s">
        <v>30</v>
      </c>
      <c r="C19" s="19">
        <v>2791</v>
      </c>
      <c r="D19" s="19">
        <v>2458</v>
      </c>
      <c r="E19" s="19">
        <v>2551</v>
      </c>
      <c r="F19" s="19">
        <v>2302</v>
      </c>
      <c r="G19" s="19">
        <v>2378</v>
      </c>
      <c r="H19" s="19">
        <v>2195</v>
      </c>
      <c r="I19" s="5"/>
      <c r="J19" s="19">
        <v>-333</v>
      </c>
      <c r="K19" s="19">
        <v>93</v>
      </c>
      <c r="L19" s="27">
        <v>-249</v>
      </c>
      <c r="M19" s="27">
        <v>76</v>
      </c>
      <c r="N19" s="27">
        <f t="shared" si="0"/>
        <v>-183</v>
      </c>
      <c r="O19" s="27"/>
      <c r="P19" s="25">
        <v>-0.11931207452525977</v>
      </c>
      <c r="Q19" s="25">
        <v>3.7835638730675344E-2</v>
      </c>
      <c r="R19" s="32">
        <v>-9.7608780870246964E-2</v>
      </c>
      <c r="S19" s="32">
        <v>3.3014769765421371E-2</v>
      </c>
      <c r="T19" s="32">
        <f t="shared" si="3"/>
        <v>-7.6955424726661059E-2</v>
      </c>
      <c r="U19" s="46">
        <f t="shared" si="1"/>
        <v>-596</v>
      </c>
      <c r="V19" s="32">
        <f t="shared" si="2"/>
        <v>-0.21354353278394841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</row>
    <row r="20" spans="2:196" x14ac:dyDescent="0.25">
      <c r="C20" s="21"/>
      <c r="D20" s="21"/>
      <c r="E20" s="21"/>
      <c r="F20" s="21"/>
      <c r="G20" s="21"/>
      <c r="J20" s="21"/>
      <c r="K20" s="21"/>
      <c r="L20" s="21"/>
      <c r="M20" s="21"/>
      <c r="N20" s="21" t="str">
        <f t="shared" si="0"/>
        <v/>
      </c>
      <c r="O20" s="21"/>
      <c r="P20" s="21"/>
      <c r="Q20" s="21"/>
      <c r="R20" s="21"/>
      <c r="S20" s="21"/>
      <c r="T20" s="21" t="str">
        <f t="shared" si="3"/>
        <v/>
      </c>
      <c r="U20" s="44" t="str">
        <f t="shared" si="1"/>
        <v/>
      </c>
      <c r="V20" s="21" t="str">
        <f t="shared" si="2"/>
        <v/>
      </c>
    </row>
    <row r="21" spans="2:196" x14ac:dyDescent="0.25">
      <c r="B21" s="9" t="s">
        <v>14</v>
      </c>
      <c r="C21" s="22">
        <v>1439</v>
      </c>
      <c r="D21" s="22">
        <v>1346</v>
      </c>
      <c r="E21" s="22">
        <v>1429</v>
      </c>
      <c r="F21" s="6">
        <v>1273</v>
      </c>
      <c r="G21" s="6">
        <v>1442</v>
      </c>
      <c r="H21" s="6">
        <v>1308</v>
      </c>
      <c r="I21" s="6"/>
      <c r="J21" s="22">
        <v>-93</v>
      </c>
      <c r="K21" s="22">
        <v>83</v>
      </c>
      <c r="L21" s="26">
        <v>-156</v>
      </c>
      <c r="M21" s="26">
        <v>169</v>
      </c>
      <c r="N21" s="26">
        <f t="shared" si="0"/>
        <v>-134</v>
      </c>
      <c r="O21" s="26"/>
      <c r="P21" s="20">
        <v>-6.4628214037526055E-2</v>
      </c>
      <c r="Q21" s="20">
        <v>6.1664190193164936E-2</v>
      </c>
      <c r="R21" s="33">
        <v>-0.10916724982505248</v>
      </c>
      <c r="S21" s="33">
        <v>0.13275726630007856</v>
      </c>
      <c r="T21" s="33">
        <f t="shared" si="3"/>
        <v>-9.2926490984743412E-2</v>
      </c>
      <c r="U21" s="45">
        <f t="shared" si="1"/>
        <v>-131</v>
      </c>
      <c r="V21" s="33">
        <f t="shared" si="2"/>
        <v>-9.1035441278665738E-2</v>
      </c>
    </row>
    <row r="22" spans="2:196" x14ac:dyDescent="0.25">
      <c r="B22" s="9" t="s">
        <v>21</v>
      </c>
      <c r="C22" s="21">
        <v>669</v>
      </c>
      <c r="D22" s="21">
        <v>561</v>
      </c>
      <c r="E22" s="21">
        <v>596</v>
      </c>
      <c r="F22" s="1">
        <v>577</v>
      </c>
      <c r="G22" s="1">
        <v>561</v>
      </c>
      <c r="H22" s="6">
        <v>540</v>
      </c>
      <c r="I22" s="1"/>
      <c r="J22" s="22">
        <v>-108</v>
      </c>
      <c r="K22" s="22">
        <v>35</v>
      </c>
      <c r="L22" s="26">
        <v>-19</v>
      </c>
      <c r="M22" s="26">
        <v>-16</v>
      </c>
      <c r="N22" s="26">
        <f t="shared" si="0"/>
        <v>-21</v>
      </c>
      <c r="O22" s="26"/>
      <c r="P22" s="20">
        <v>-0.16143497757847533</v>
      </c>
      <c r="Q22" s="20">
        <v>6.2388591800356503E-2</v>
      </c>
      <c r="R22" s="33">
        <v>-3.1879194630872486E-2</v>
      </c>
      <c r="S22" s="33">
        <v>-2.7729636048526862E-2</v>
      </c>
      <c r="T22" s="33">
        <f t="shared" si="3"/>
        <v>-3.7433155080213901E-2</v>
      </c>
      <c r="U22" s="45">
        <f t="shared" si="1"/>
        <v>-129</v>
      </c>
      <c r="V22" s="33">
        <f t="shared" si="2"/>
        <v>-0.19282511210762332</v>
      </c>
    </row>
    <row r="23" spans="2:196" x14ac:dyDescent="0.25">
      <c r="B23" s="9" t="s">
        <v>22</v>
      </c>
      <c r="C23" s="21">
        <v>683</v>
      </c>
      <c r="D23" s="21">
        <v>551</v>
      </c>
      <c r="E23" s="21">
        <v>526</v>
      </c>
      <c r="F23" s="1">
        <v>452</v>
      </c>
      <c r="G23" s="1">
        <v>375</v>
      </c>
      <c r="H23" s="6">
        <v>347</v>
      </c>
      <c r="I23" s="1"/>
      <c r="J23" s="22">
        <v>-132</v>
      </c>
      <c r="K23" s="22">
        <v>-25</v>
      </c>
      <c r="L23" s="26">
        <v>-74</v>
      </c>
      <c r="M23" s="26">
        <v>-77</v>
      </c>
      <c r="N23" s="26">
        <f t="shared" si="0"/>
        <v>-28</v>
      </c>
      <c r="O23" s="26"/>
      <c r="P23" s="20">
        <v>-0.19326500732064422</v>
      </c>
      <c r="Q23" s="20">
        <v>-4.5372050816696916E-2</v>
      </c>
      <c r="R23" s="33">
        <v>-0.14068441064638784</v>
      </c>
      <c r="S23" s="33">
        <v>-0.17035398230088494</v>
      </c>
      <c r="T23" s="33">
        <f t="shared" si="3"/>
        <v>-7.4666666666666673E-2</v>
      </c>
      <c r="U23" s="45">
        <f t="shared" si="1"/>
        <v>-336</v>
      </c>
      <c r="V23" s="33">
        <f t="shared" si="2"/>
        <v>-0.49194729136163984</v>
      </c>
    </row>
    <row r="24" spans="2:196" x14ac:dyDescent="0.25">
      <c r="C24" s="21"/>
      <c r="D24" s="21"/>
      <c r="E24" s="21"/>
      <c r="F24" s="21"/>
      <c r="G24" s="21"/>
      <c r="H24" s="21"/>
      <c r="J24" s="21"/>
      <c r="K24" s="21"/>
      <c r="L24" s="21"/>
      <c r="M24" s="21"/>
      <c r="N24" s="21" t="str">
        <f t="shared" si="0"/>
        <v/>
      </c>
      <c r="O24" s="21"/>
      <c r="P24" s="21"/>
      <c r="Q24" s="21"/>
      <c r="R24" s="21"/>
      <c r="S24" s="21"/>
      <c r="T24" s="21" t="str">
        <f t="shared" si="3"/>
        <v/>
      </c>
      <c r="U24" s="44" t="str">
        <f t="shared" si="1"/>
        <v/>
      </c>
      <c r="V24" s="21" t="str">
        <f t="shared" si="2"/>
        <v/>
      </c>
    </row>
    <row r="25" spans="2:196" x14ac:dyDescent="0.25">
      <c r="B25" s="10" t="s">
        <v>25</v>
      </c>
      <c r="C25" s="19">
        <v>1819</v>
      </c>
      <c r="D25" s="19">
        <v>1569</v>
      </c>
      <c r="E25" s="19">
        <v>1492</v>
      </c>
      <c r="F25" s="19">
        <v>1316</v>
      </c>
      <c r="G25" s="19">
        <v>1313</v>
      </c>
      <c r="H25" s="19">
        <v>1283</v>
      </c>
      <c r="I25" s="5"/>
      <c r="J25" s="19">
        <v>-250</v>
      </c>
      <c r="K25" s="19">
        <v>-77</v>
      </c>
      <c r="L25" s="27">
        <v>-176</v>
      </c>
      <c r="M25" s="27">
        <v>-3</v>
      </c>
      <c r="N25" s="27">
        <f t="shared" si="0"/>
        <v>-30</v>
      </c>
      <c r="O25" s="27"/>
      <c r="P25" s="25">
        <v>-0.13743815283122596</v>
      </c>
      <c r="Q25" s="25">
        <v>-4.9075844486934354E-2</v>
      </c>
      <c r="R25" s="32">
        <v>-0.11796246648793565</v>
      </c>
      <c r="S25" s="32">
        <v>-2.2796352583586625E-3</v>
      </c>
      <c r="T25" s="32">
        <f t="shared" si="3"/>
        <v>-2.284843869002285E-2</v>
      </c>
      <c r="U25" s="46">
        <f t="shared" si="1"/>
        <v>-536</v>
      </c>
      <c r="V25" s="32">
        <f t="shared" si="2"/>
        <v>-0.29466739967014843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</row>
    <row r="26" spans="2:196" x14ac:dyDescent="0.25">
      <c r="C26" s="21"/>
      <c r="D26" s="21"/>
      <c r="E26" s="21"/>
      <c r="F26" s="21"/>
      <c r="G26" s="21"/>
      <c r="H26" s="21"/>
      <c r="J26" s="21"/>
      <c r="K26" s="21"/>
      <c r="L26" s="21"/>
      <c r="M26" s="21"/>
      <c r="N26" s="21" t="str">
        <f t="shared" si="0"/>
        <v/>
      </c>
      <c r="O26" s="21"/>
      <c r="P26" s="21"/>
      <c r="Q26" s="21"/>
      <c r="R26" s="21"/>
      <c r="S26" s="21"/>
      <c r="T26" s="21" t="str">
        <f t="shared" si="3"/>
        <v/>
      </c>
      <c r="U26" s="44" t="str">
        <f t="shared" si="1"/>
        <v/>
      </c>
      <c r="V26" s="21" t="str">
        <f t="shared" si="2"/>
        <v/>
      </c>
    </row>
    <row r="27" spans="2:196" x14ac:dyDescent="0.25">
      <c r="B27" s="9" t="s">
        <v>8</v>
      </c>
      <c r="C27" s="21">
        <v>464</v>
      </c>
      <c r="D27" s="21">
        <v>400</v>
      </c>
      <c r="E27" s="21">
        <v>383</v>
      </c>
      <c r="F27" s="1">
        <v>321</v>
      </c>
      <c r="G27" s="1">
        <v>274</v>
      </c>
      <c r="H27" s="1">
        <v>269</v>
      </c>
      <c r="I27" s="1"/>
      <c r="J27" s="22">
        <v>-64</v>
      </c>
      <c r="K27" s="22">
        <v>-17</v>
      </c>
      <c r="L27" s="26">
        <v>-62</v>
      </c>
      <c r="M27" s="26">
        <v>-47</v>
      </c>
      <c r="N27" s="26">
        <f t="shared" si="0"/>
        <v>-5</v>
      </c>
      <c r="O27" s="26"/>
      <c r="P27" s="20">
        <v>-0.13793103448275862</v>
      </c>
      <c r="Q27" s="20">
        <v>-4.2500000000000003E-2</v>
      </c>
      <c r="R27" s="33">
        <v>-0.16187989556135771</v>
      </c>
      <c r="S27" s="33">
        <v>-0.14641744548286603</v>
      </c>
      <c r="T27" s="33">
        <f t="shared" si="3"/>
        <v>-1.824817518248175E-2</v>
      </c>
      <c r="U27" s="45">
        <f t="shared" si="1"/>
        <v>-195</v>
      </c>
      <c r="V27" s="33">
        <f t="shared" si="2"/>
        <v>-0.42025862068965519</v>
      </c>
    </row>
    <row r="28" spans="2:196" x14ac:dyDescent="0.25">
      <c r="B28" s="9" t="s">
        <v>12</v>
      </c>
      <c r="C28" s="21">
        <v>601</v>
      </c>
      <c r="D28" s="21">
        <v>496</v>
      </c>
      <c r="E28" s="21">
        <v>451</v>
      </c>
      <c r="F28" s="1">
        <v>418</v>
      </c>
      <c r="G28" s="1">
        <v>418</v>
      </c>
      <c r="H28" s="1">
        <v>382</v>
      </c>
      <c r="I28" s="1"/>
      <c r="J28" s="22">
        <v>-105</v>
      </c>
      <c r="K28" s="22">
        <v>-45</v>
      </c>
      <c r="L28" s="26">
        <v>-33</v>
      </c>
      <c r="M28" s="26">
        <v>0</v>
      </c>
      <c r="N28" s="26">
        <f t="shared" si="0"/>
        <v>-36</v>
      </c>
      <c r="O28" s="26"/>
      <c r="P28" s="20">
        <v>-0.17470881863560733</v>
      </c>
      <c r="Q28" s="20">
        <v>-9.0725806451612906E-2</v>
      </c>
      <c r="R28" s="33">
        <v>-7.3170731707317069E-2</v>
      </c>
      <c r="S28" s="33">
        <v>0</v>
      </c>
      <c r="T28" s="33">
        <f t="shared" si="3"/>
        <v>-8.6124401913875603E-2</v>
      </c>
      <c r="U28" s="45">
        <f t="shared" si="1"/>
        <v>-219</v>
      </c>
      <c r="V28" s="33">
        <f t="shared" si="2"/>
        <v>-0.36439267886855242</v>
      </c>
    </row>
    <row r="29" spans="2:196" x14ac:dyDescent="0.25">
      <c r="B29" s="9" t="s">
        <v>26</v>
      </c>
      <c r="C29" s="21">
        <v>754</v>
      </c>
      <c r="D29" s="21">
        <v>673</v>
      </c>
      <c r="E29" s="21">
        <v>658</v>
      </c>
      <c r="F29" s="1">
        <v>577</v>
      </c>
      <c r="G29" s="1">
        <v>621</v>
      </c>
      <c r="H29" s="1">
        <v>632</v>
      </c>
      <c r="I29" s="1"/>
      <c r="J29" s="22">
        <v>-81</v>
      </c>
      <c r="K29" s="22">
        <v>-15</v>
      </c>
      <c r="L29" s="26">
        <v>-81</v>
      </c>
      <c r="M29" s="26">
        <v>44</v>
      </c>
      <c r="N29" s="26">
        <f t="shared" si="0"/>
        <v>11</v>
      </c>
      <c r="O29" s="26"/>
      <c r="P29" s="20">
        <v>-0.10742705570291777</v>
      </c>
      <c r="Q29" s="20">
        <v>-2.2288261515601784E-2</v>
      </c>
      <c r="R29" s="33">
        <v>-0.12310030395136778</v>
      </c>
      <c r="S29" s="33">
        <v>7.6256499133448868E-2</v>
      </c>
      <c r="T29" s="33">
        <f t="shared" si="3"/>
        <v>1.7713365539452495E-2</v>
      </c>
      <c r="U29" s="45">
        <f t="shared" si="1"/>
        <v>-122</v>
      </c>
      <c r="V29" s="33">
        <f t="shared" si="2"/>
        <v>-0.16180371352785147</v>
      </c>
    </row>
    <row r="30" spans="2:196" x14ac:dyDescent="0.25">
      <c r="C30" s="21"/>
      <c r="D30" s="21"/>
      <c r="E30" s="21"/>
      <c r="F30" s="21"/>
      <c r="G30" s="21"/>
      <c r="H30" s="21"/>
      <c r="J30" s="21"/>
      <c r="K30" s="21"/>
      <c r="L30" s="21"/>
      <c r="M30" s="21"/>
      <c r="N30" s="21" t="str">
        <f t="shared" si="0"/>
        <v/>
      </c>
      <c r="O30" s="21"/>
      <c r="P30" s="21"/>
      <c r="Q30" s="21"/>
      <c r="R30" s="21"/>
      <c r="S30" s="21"/>
      <c r="T30" s="21" t="str">
        <f t="shared" si="3"/>
        <v/>
      </c>
      <c r="U30" s="44" t="str">
        <f t="shared" si="1"/>
        <v/>
      </c>
      <c r="V30" s="21" t="str">
        <f t="shared" si="2"/>
        <v/>
      </c>
    </row>
    <row r="31" spans="2:196" x14ac:dyDescent="0.25">
      <c r="B31" s="10" t="s">
        <v>31</v>
      </c>
      <c r="C31" s="19">
        <v>1816</v>
      </c>
      <c r="D31" s="19">
        <v>1662</v>
      </c>
      <c r="E31" s="19">
        <v>1815</v>
      </c>
      <c r="F31" s="19">
        <v>1687</v>
      </c>
      <c r="G31" s="19">
        <v>1823</v>
      </c>
      <c r="H31" s="19">
        <v>1818</v>
      </c>
      <c r="I31" s="5"/>
      <c r="J31" s="19">
        <v>-154</v>
      </c>
      <c r="K31" s="19">
        <v>153</v>
      </c>
      <c r="L31" s="27">
        <v>-128</v>
      </c>
      <c r="M31" s="27">
        <v>136</v>
      </c>
      <c r="N31" s="27">
        <f t="shared" si="0"/>
        <v>-5</v>
      </c>
      <c r="O31" s="27"/>
      <c r="P31" s="25">
        <v>-8.4801762114537452E-2</v>
      </c>
      <c r="Q31" s="25">
        <v>9.2057761732851989E-2</v>
      </c>
      <c r="R31" s="32">
        <v>-7.0523415977961426E-2</v>
      </c>
      <c r="S31" s="32">
        <v>8.0616478956727924E-2</v>
      </c>
      <c r="T31" s="32">
        <f t="shared" si="3"/>
        <v>-2.7427317608337905E-3</v>
      </c>
      <c r="U31" s="46">
        <f t="shared" si="1"/>
        <v>2</v>
      </c>
      <c r="V31" s="32">
        <f t="shared" si="2"/>
        <v>1.1013215859030838E-3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</row>
    <row r="32" spans="2:196" x14ac:dyDescent="0.25">
      <c r="C32" s="21"/>
      <c r="D32" s="21"/>
      <c r="E32" s="21"/>
      <c r="F32" s="21"/>
      <c r="G32" s="21"/>
      <c r="H32" s="21"/>
      <c r="J32" s="21"/>
      <c r="K32" s="21"/>
      <c r="L32" s="21"/>
      <c r="M32" s="21"/>
      <c r="N32" s="21" t="str">
        <f t="shared" si="0"/>
        <v/>
      </c>
      <c r="O32" s="21"/>
      <c r="P32" s="21"/>
      <c r="Q32" s="21"/>
      <c r="R32" s="21"/>
      <c r="S32" s="21"/>
      <c r="T32" s="21" t="str">
        <f t="shared" si="3"/>
        <v/>
      </c>
      <c r="U32" s="44" t="str">
        <f t="shared" si="1"/>
        <v/>
      </c>
      <c r="V32" s="21" t="str">
        <f t="shared" si="2"/>
        <v/>
      </c>
    </row>
    <row r="33" spans="2:196" x14ac:dyDescent="0.25">
      <c r="B33" s="9" t="s">
        <v>3</v>
      </c>
      <c r="C33" s="21">
        <v>240</v>
      </c>
      <c r="D33" s="21">
        <v>219</v>
      </c>
      <c r="E33" s="21">
        <v>274</v>
      </c>
      <c r="F33" s="1">
        <v>278</v>
      </c>
      <c r="G33" s="1">
        <v>302</v>
      </c>
      <c r="H33" s="1">
        <v>291</v>
      </c>
      <c r="I33" s="1"/>
      <c r="J33" s="22">
        <v>-21</v>
      </c>
      <c r="K33" s="22">
        <v>55</v>
      </c>
      <c r="L33" s="26">
        <v>4</v>
      </c>
      <c r="M33" s="26">
        <v>24</v>
      </c>
      <c r="N33" s="26">
        <f t="shared" si="0"/>
        <v>-11</v>
      </c>
      <c r="O33" s="26"/>
      <c r="P33" s="20">
        <v>-8.7499999999999994E-2</v>
      </c>
      <c r="Q33" s="20">
        <v>0.25114155251141551</v>
      </c>
      <c r="R33" s="33">
        <v>1.4598540145985401E-2</v>
      </c>
      <c r="S33" s="33">
        <v>8.6330935251798566E-2</v>
      </c>
      <c r="T33" s="33">
        <f t="shared" si="3"/>
        <v>-3.6423841059602648E-2</v>
      </c>
      <c r="U33" s="45">
        <f t="shared" si="1"/>
        <v>51</v>
      </c>
      <c r="V33" s="33">
        <f t="shared" si="2"/>
        <v>0.21249999999999999</v>
      </c>
    </row>
    <row r="34" spans="2:196" x14ac:dyDescent="0.25">
      <c r="B34" s="9" t="s">
        <v>15</v>
      </c>
      <c r="C34" s="21">
        <v>670</v>
      </c>
      <c r="D34" s="21">
        <v>634</v>
      </c>
      <c r="E34" s="21">
        <v>718</v>
      </c>
      <c r="F34" s="1">
        <v>634</v>
      </c>
      <c r="G34" s="1">
        <v>677</v>
      </c>
      <c r="H34" s="1">
        <v>667</v>
      </c>
      <c r="I34" s="1"/>
      <c r="J34" s="22">
        <v>-36</v>
      </c>
      <c r="K34" s="22">
        <v>84</v>
      </c>
      <c r="L34" s="26">
        <v>-84</v>
      </c>
      <c r="M34" s="26">
        <v>43</v>
      </c>
      <c r="N34" s="26">
        <f t="shared" si="0"/>
        <v>-10</v>
      </c>
      <c r="O34" s="26"/>
      <c r="P34" s="20">
        <v>-5.3731343283582089E-2</v>
      </c>
      <c r="Q34" s="20">
        <v>0.13249211356466878</v>
      </c>
      <c r="R34" s="33">
        <v>-0.11699164345403899</v>
      </c>
      <c r="S34" s="33">
        <v>6.7823343848580436E-2</v>
      </c>
      <c r="T34" s="33">
        <f t="shared" si="3"/>
        <v>-1.4771048744460856E-2</v>
      </c>
      <c r="U34" s="45">
        <f t="shared" si="1"/>
        <v>-3</v>
      </c>
      <c r="V34" s="33">
        <f t="shared" si="2"/>
        <v>-4.4776119402985077E-3</v>
      </c>
    </row>
    <row r="35" spans="2:196" x14ac:dyDescent="0.25">
      <c r="B35" s="9" t="s">
        <v>29</v>
      </c>
      <c r="C35" s="21">
        <v>906</v>
      </c>
      <c r="D35" s="21">
        <v>809</v>
      </c>
      <c r="E35" s="21">
        <v>823</v>
      </c>
      <c r="F35" s="1">
        <v>775</v>
      </c>
      <c r="G35" s="1">
        <v>844</v>
      </c>
      <c r="H35" s="1">
        <v>860</v>
      </c>
      <c r="I35" s="1"/>
      <c r="J35" s="22">
        <v>-97</v>
      </c>
      <c r="K35" s="22">
        <v>14</v>
      </c>
      <c r="L35" s="26">
        <v>-48</v>
      </c>
      <c r="M35" s="26">
        <v>69</v>
      </c>
      <c r="N35" s="26">
        <f t="shared" si="0"/>
        <v>16</v>
      </c>
      <c r="O35" s="26"/>
      <c r="P35" s="20">
        <v>-0.10706401766004416</v>
      </c>
      <c r="Q35" s="20">
        <v>1.73053152039555E-2</v>
      </c>
      <c r="R35" s="33">
        <v>-5.8323207776427702E-2</v>
      </c>
      <c r="S35" s="33">
        <v>8.9032258064516132E-2</v>
      </c>
      <c r="T35" s="33">
        <f t="shared" si="3"/>
        <v>1.8957345971563982E-2</v>
      </c>
      <c r="U35" s="45">
        <f t="shared" si="1"/>
        <v>-46</v>
      </c>
      <c r="V35" s="33">
        <f t="shared" si="2"/>
        <v>-5.0772626931567331E-2</v>
      </c>
    </row>
    <row r="36" spans="2:196" x14ac:dyDescent="0.25">
      <c r="C36" s="21"/>
      <c r="D36" s="21"/>
      <c r="E36" s="21"/>
      <c r="F36" s="21"/>
      <c r="G36" s="21"/>
      <c r="H36" s="21"/>
      <c r="J36" s="21"/>
      <c r="K36" s="21"/>
      <c r="L36" s="21"/>
      <c r="M36" s="21"/>
      <c r="N36" s="21" t="str">
        <f t="shared" si="0"/>
        <v/>
      </c>
      <c r="O36" s="21"/>
      <c r="P36" s="21"/>
      <c r="Q36" s="21"/>
      <c r="R36" s="21"/>
      <c r="S36" s="21"/>
      <c r="T36" s="21" t="str">
        <f t="shared" si="3"/>
        <v/>
      </c>
      <c r="U36" s="44" t="str">
        <f t="shared" si="1"/>
        <v/>
      </c>
      <c r="V36" s="21" t="str">
        <f t="shared" si="2"/>
        <v/>
      </c>
    </row>
    <row r="37" spans="2:196" x14ac:dyDescent="0.25">
      <c r="B37" s="11" t="s">
        <v>28</v>
      </c>
      <c r="C37" s="19">
        <v>2235</v>
      </c>
      <c r="D37" s="19">
        <v>2024</v>
      </c>
      <c r="E37" s="19">
        <v>2085</v>
      </c>
      <c r="F37" s="19">
        <v>2023</v>
      </c>
      <c r="G37" s="19">
        <v>2360</v>
      </c>
      <c r="H37" s="19">
        <v>2379</v>
      </c>
      <c r="I37" s="5"/>
      <c r="J37" s="19">
        <v>-211</v>
      </c>
      <c r="K37" s="19">
        <v>61</v>
      </c>
      <c r="L37" s="27">
        <v>-62</v>
      </c>
      <c r="M37" s="27">
        <v>337</v>
      </c>
      <c r="N37" s="27">
        <f t="shared" si="0"/>
        <v>19</v>
      </c>
      <c r="O37" s="27"/>
      <c r="P37" s="25">
        <v>-9.4407158836689042E-2</v>
      </c>
      <c r="Q37" s="25">
        <v>3.0138339920948616E-2</v>
      </c>
      <c r="R37" s="32">
        <v>-2.9736211031175061E-2</v>
      </c>
      <c r="S37" s="32">
        <v>0.16658428077113199</v>
      </c>
      <c r="T37" s="32">
        <f t="shared" si="3"/>
        <v>8.0508474576271184E-3</v>
      </c>
      <c r="U37" s="46">
        <f t="shared" si="1"/>
        <v>144</v>
      </c>
      <c r="V37" s="32">
        <f t="shared" si="2"/>
        <v>6.4429530201342289E-2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</row>
    <row r="38" spans="2:196" x14ac:dyDescent="0.25">
      <c r="C38" s="21"/>
      <c r="D38" s="21"/>
      <c r="E38" s="21"/>
      <c r="F38" s="21"/>
      <c r="G38" s="21"/>
      <c r="H38" s="21"/>
      <c r="J38" s="21"/>
      <c r="K38" s="21"/>
      <c r="L38" s="21"/>
      <c r="M38" s="21"/>
      <c r="N38" s="21" t="str">
        <f t="shared" si="0"/>
        <v/>
      </c>
      <c r="O38" s="21"/>
      <c r="P38" s="21"/>
      <c r="Q38" s="21"/>
      <c r="R38" s="21"/>
      <c r="S38" s="21"/>
      <c r="T38" s="21" t="str">
        <f t="shared" si="3"/>
        <v/>
      </c>
      <c r="U38" s="44" t="str">
        <f t="shared" si="1"/>
        <v/>
      </c>
      <c r="V38" s="21" t="str">
        <f t="shared" si="2"/>
        <v/>
      </c>
    </row>
    <row r="39" spans="2:196" x14ac:dyDescent="0.25">
      <c r="B39" s="9" t="s">
        <v>9</v>
      </c>
      <c r="C39" s="21">
        <v>636</v>
      </c>
      <c r="D39" s="21">
        <v>588</v>
      </c>
      <c r="E39" s="21">
        <v>556</v>
      </c>
      <c r="F39" s="1">
        <v>506</v>
      </c>
      <c r="G39" s="1">
        <v>574</v>
      </c>
      <c r="H39" s="1">
        <v>658</v>
      </c>
      <c r="I39" s="1"/>
      <c r="J39" s="22">
        <v>-48</v>
      </c>
      <c r="K39" s="22">
        <v>-32</v>
      </c>
      <c r="L39" s="26">
        <v>-50</v>
      </c>
      <c r="M39" s="26">
        <v>68</v>
      </c>
      <c r="N39" s="26">
        <f t="shared" si="0"/>
        <v>84</v>
      </c>
      <c r="O39" s="26"/>
      <c r="P39" s="20">
        <v>-7.5471698113207544E-2</v>
      </c>
      <c r="Q39" s="20">
        <v>-5.4421768707482991E-2</v>
      </c>
      <c r="R39" s="33">
        <v>-8.9928057553956831E-2</v>
      </c>
      <c r="S39" s="33">
        <v>0.13438735177865613</v>
      </c>
      <c r="T39" s="33">
        <f t="shared" si="3"/>
        <v>0.14634146341463414</v>
      </c>
      <c r="U39" s="45">
        <f t="shared" si="1"/>
        <v>22</v>
      </c>
      <c r="V39" s="33">
        <f t="shared" si="2"/>
        <v>3.4591194968553458E-2</v>
      </c>
    </row>
    <row r="40" spans="2:196" x14ac:dyDescent="0.25">
      <c r="B40" s="9" t="s">
        <v>11</v>
      </c>
      <c r="C40" s="21">
        <v>501</v>
      </c>
      <c r="D40" s="21">
        <v>455</v>
      </c>
      <c r="E40" s="21">
        <v>510</v>
      </c>
      <c r="F40" s="1">
        <v>468</v>
      </c>
      <c r="G40" s="1">
        <v>583</v>
      </c>
      <c r="H40" s="1">
        <v>496</v>
      </c>
      <c r="I40" s="1"/>
      <c r="J40" s="22">
        <v>-46</v>
      </c>
      <c r="K40" s="22">
        <v>55</v>
      </c>
      <c r="L40" s="26">
        <v>-42</v>
      </c>
      <c r="M40" s="26">
        <v>115</v>
      </c>
      <c r="N40" s="26">
        <f t="shared" si="0"/>
        <v>-87</v>
      </c>
      <c r="O40" s="26"/>
      <c r="P40" s="20">
        <v>-9.1816367265469059E-2</v>
      </c>
      <c r="Q40" s="20">
        <v>0.12087912087912088</v>
      </c>
      <c r="R40" s="33">
        <v>-8.2352941176470587E-2</v>
      </c>
      <c r="S40" s="33">
        <v>0.24572649572649571</v>
      </c>
      <c r="T40" s="33">
        <f t="shared" si="3"/>
        <v>-0.14922813036020582</v>
      </c>
      <c r="U40" s="45">
        <f t="shared" si="1"/>
        <v>-5</v>
      </c>
      <c r="V40" s="33">
        <f t="shared" si="2"/>
        <v>-9.9800399201596807E-3</v>
      </c>
    </row>
    <row r="41" spans="2:196" x14ac:dyDescent="0.25">
      <c r="B41" s="9" t="s">
        <v>18</v>
      </c>
      <c r="C41" s="21">
        <v>361</v>
      </c>
      <c r="D41" s="21">
        <v>318</v>
      </c>
      <c r="E41" s="21">
        <v>325</v>
      </c>
      <c r="F41" s="1">
        <v>318</v>
      </c>
      <c r="G41" s="1">
        <v>377</v>
      </c>
      <c r="H41" s="1">
        <v>367</v>
      </c>
      <c r="I41" s="1"/>
      <c r="J41" s="22">
        <v>-43</v>
      </c>
      <c r="K41" s="22">
        <v>7</v>
      </c>
      <c r="L41" s="26">
        <v>-7</v>
      </c>
      <c r="M41" s="26">
        <v>59</v>
      </c>
      <c r="N41" s="26">
        <f t="shared" si="0"/>
        <v>-10</v>
      </c>
      <c r="O41" s="26"/>
      <c r="P41" s="20">
        <v>-0.11911357340720222</v>
      </c>
      <c r="Q41" s="20">
        <v>2.20125786163522E-2</v>
      </c>
      <c r="R41" s="33">
        <v>-2.1538461538461538E-2</v>
      </c>
      <c r="S41" s="33">
        <v>0.18553459119496854</v>
      </c>
      <c r="T41" s="33">
        <f t="shared" si="3"/>
        <v>-2.6525198938992044E-2</v>
      </c>
      <c r="U41" s="45">
        <f t="shared" si="1"/>
        <v>6</v>
      </c>
      <c r="V41" s="33">
        <f t="shared" si="2"/>
        <v>1.662049861495845E-2</v>
      </c>
    </row>
    <row r="42" spans="2:196" x14ac:dyDescent="0.25">
      <c r="B42" s="9" t="s">
        <v>23</v>
      </c>
      <c r="C42" s="21">
        <v>457</v>
      </c>
      <c r="D42" s="21">
        <v>413</v>
      </c>
      <c r="E42" s="1">
        <v>440</v>
      </c>
      <c r="F42" s="1">
        <v>443</v>
      </c>
      <c r="G42" s="1">
        <v>521</v>
      </c>
      <c r="H42" s="1">
        <v>530</v>
      </c>
      <c r="I42" s="1"/>
      <c r="J42" s="22">
        <v>-44</v>
      </c>
      <c r="K42" s="22">
        <v>27</v>
      </c>
      <c r="L42" s="26">
        <v>3</v>
      </c>
      <c r="M42" s="26">
        <v>78</v>
      </c>
      <c r="N42" s="26">
        <f t="shared" si="0"/>
        <v>9</v>
      </c>
      <c r="O42" s="26"/>
      <c r="P42" s="20">
        <v>-9.6280087527352301E-2</v>
      </c>
      <c r="Q42" s="20">
        <v>6.5375302663438259E-2</v>
      </c>
      <c r="R42" s="33">
        <v>6.8181818181818179E-3</v>
      </c>
      <c r="S42" s="33">
        <v>0.17607223476297967</v>
      </c>
      <c r="T42" s="33">
        <f t="shared" si="3"/>
        <v>1.7274472168905951E-2</v>
      </c>
      <c r="U42" s="45">
        <f t="shared" si="1"/>
        <v>73</v>
      </c>
      <c r="V42" s="33">
        <f t="shared" si="2"/>
        <v>0.15973741794310722</v>
      </c>
    </row>
    <row r="43" spans="2:196" x14ac:dyDescent="0.25">
      <c r="B43" s="9" t="s">
        <v>27</v>
      </c>
      <c r="C43" s="21">
        <v>280</v>
      </c>
      <c r="D43" s="21">
        <v>250</v>
      </c>
      <c r="E43" s="1">
        <v>254</v>
      </c>
      <c r="F43" s="1">
        <v>288</v>
      </c>
      <c r="G43" s="1">
        <v>305</v>
      </c>
      <c r="H43" s="1">
        <v>328</v>
      </c>
      <c r="I43" s="1"/>
      <c r="J43" s="22">
        <v>-30</v>
      </c>
      <c r="K43" s="22">
        <v>4</v>
      </c>
      <c r="L43" s="26">
        <v>34</v>
      </c>
      <c r="M43" s="26">
        <v>17</v>
      </c>
      <c r="N43" s="26">
        <f t="shared" si="0"/>
        <v>23</v>
      </c>
      <c r="O43" s="26"/>
      <c r="P43" s="20">
        <v>-0.10714285714285714</v>
      </c>
      <c r="Q43" s="20">
        <v>1.6E-2</v>
      </c>
      <c r="R43" s="33">
        <v>0.13385826771653545</v>
      </c>
      <c r="S43" s="33">
        <v>5.9027777777777776E-2</v>
      </c>
      <c r="T43" s="33">
        <f t="shared" si="3"/>
        <v>7.5409836065573776E-2</v>
      </c>
      <c r="U43" s="45">
        <f t="shared" si="1"/>
        <v>48</v>
      </c>
      <c r="V43" s="33">
        <f t="shared" si="2"/>
        <v>0.17142857142857143</v>
      </c>
    </row>
    <row r="44" spans="2:196" x14ac:dyDescent="0.25">
      <c r="C44" s="21"/>
      <c r="D44" s="21"/>
      <c r="E44" s="21"/>
      <c r="F44" s="21"/>
      <c r="G44" s="21"/>
      <c r="H44" s="21"/>
      <c r="J44" s="21"/>
      <c r="K44" s="21"/>
      <c r="L44" s="21"/>
      <c r="M44" s="21"/>
      <c r="N44" s="21" t="str">
        <f t="shared" si="0"/>
        <v/>
      </c>
      <c r="O44" s="21"/>
      <c r="P44" s="21"/>
      <c r="Q44" s="21"/>
      <c r="R44" s="21"/>
      <c r="S44" s="21"/>
      <c r="T44" s="21" t="str">
        <f t="shared" si="3"/>
        <v/>
      </c>
      <c r="U44" s="44" t="str">
        <f t="shared" si="1"/>
        <v/>
      </c>
      <c r="V44" s="21" t="str">
        <f t="shared" si="2"/>
        <v/>
      </c>
    </row>
    <row r="45" spans="2:196" x14ac:dyDescent="0.25">
      <c r="B45" s="10" t="s">
        <v>19</v>
      </c>
      <c r="C45" s="19">
        <v>2203</v>
      </c>
      <c r="D45" s="19">
        <v>1850</v>
      </c>
      <c r="E45" s="19">
        <v>1696</v>
      </c>
      <c r="F45" s="19">
        <v>1567</v>
      </c>
      <c r="G45" s="19">
        <v>1645</v>
      </c>
      <c r="H45" s="19">
        <v>1593</v>
      </c>
      <c r="I45" s="5"/>
      <c r="J45" s="19">
        <v>-353</v>
      </c>
      <c r="K45" s="19">
        <v>-154</v>
      </c>
      <c r="L45" s="27">
        <v>-129</v>
      </c>
      <c r="M45" s="27">
        <v>78</v>
      </c>
      <c r="N45" s="27">
        <f t="shared" si="0"/>
        <v>-52</v>
      </c>
      <c r="O45" s="27"/>
      <c r="P45" s="25">
        <v>-0.16023604176123468</v>
      </c>
      <c r="Q45" s="25">
        <v>-8.324324324324324E-2</v>
      </c>
      <c r="R45" s="32">
        <v>-7.6061320754716985E-2</v>
      </c>
      <c r="S45" s="32">
        <v>4.9776643267389918E-2</v>
      </c>
      <c r="T45" s="32">
        <f t="shared" si="3"/>
        <v>-3.1610942249240125E-2</v>
      </c>
      <c r="U45" s="46">
        <f t="shared" si="1"/>
        <v>-610</v>
      </c>
      <c r="V45" s="32">
        <f t="shared" si="2"/>
        <v>-0.27689514298683615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</row>
    <row r="46" spans="2:196" x14ac:dyDescent="0.25">
      <c r="C46" s="21"/>
      <c r="D46" s="21"/>
      <c r="E46" s="21"/>
      <c r="F46" s="21"/>
      <c r="G46" s="21"/>
      <c r="H46" s="21"/>
      <c r="J46" s="21"/>
      <c r="K46" s="21"/>
      <c r="L46" s="21"/>
      <c r="M46" s="21"/>
      <c r="N46" s="21" t="str">
        <f t="shared" si="0"/>
        <v/>
      </c>
      <c r="O46" s="21"/>
      <c r="P46" s="21"/>
      <c r="Q46" s="21"/>
      <c r="R46" s="21"/>
      <c r="S46" s="21"/>
      <c r="T46" s="21" t="str">
        <f t="shared" si="3"/>
        <v/>
      </c>
      <c r="U46" s="44" t="str">
        <f t="shared" si="1"/>
        <v/>
      </c>
      <c r="V46" s="21" t="str">
        <f t="shared" si="2"/>
        <v/>
      </c>
    </row>
    <row r="47" spans="2:196" x14ac:dyDescent="0.25">
      <c r="B47" s="9" t="s">
        <v>13</v>
      </c>
      <c r="C47" s="21">
        <v>392</v>
      </c>
      <c r="D47" s="21">
        <v>347</v>
      </c>
      <c r="E47" s="21">
        <v>308</v>
      </c>
      <c r="F47" s="1">
        <v>351</v>
      </c>
      <c r="G47" s="1">
        <v>424</v>
      </c>
      <c r="H47" s="1">
        <v>423</v>
      </c>
      <c r="I47" s="1"/>
      <c r="J47" s="22">
        <v>-45</v>
      </c>
      <c r="K47" s="22">
        <v>-39</v>
      </c>
      <c r="L47" s="26">
        <v>43</v>
      </c>
      <c r="M47" s="26">
        <v>73</v>
      </c>
      <c r="N47" s="26">
        <f t="shared" si="0"/>
        <v>-1</v>
      </c>
      <c r="O47" s="26"/>
      <c r="P47" s="20">
        <v>-0.11479591836734694</v>
      </c>
      <c r="Q47" s="20">
        <v>-0.11239193083573487</v>
      </c>
      <c r="R47" s="33">
        <v>0.1396103896103896</v>
      </c>
      <c r="S47" s="33">
        <v>0.20797720797720798</v>
      </c>
      <c r="T47" s="33">
        <f t="shared" si="3"/>
        <v>-2.3584905660377358E-3</v>
      </c>
      <c r="U47" s="45">
        <f t="shared" si="1"/>
        <v>31</v>
      </c>
      <c r="V47" s="33">
        <f t="shared" si="2"/>
        <v>7.9081632653061229E-2</v>
      </c>
    </row>
    <row r="48" spans="2:196" x14ac:dyDescent="0.25">
      <c r="B48" s="9" t="s">
        <v>24</v>
      </c>
      <c r="C48" s="21">
        <v>406</v>
      </c>
      <c r="D48" s="21">
        <v>345</v>
      </c>
      <c r="E48" s="21">
        <v>314</v>
      </c>
      <c r="F48" s="1">
        <v>301</v>
      </c>
      <c r="G48" s="1">
        <v>329</v>
      </c>
      <c r="H48" s="1">
        <v>286</v>
      </c>
      <c r="I48" s="1"/>
      <c r="J48" s="22">
        <v>-61</v>
      </c>
      <c r="K48" s="22">
        <v>-31</v>
      </c>
      <c r="L48" s="26">
        <v>-13</v>
      </c>
      <c r="M48" s="26">
        <v>28</v>
      </c>
      <c r="N48" s="26">
        <f t="shared" si="0"/>
        <v>-43</v>
      </c>
      <c r="O48" s="26"/>
      <c r="P48" s="20">
        <v>-0.15024630541871922</v>
      </c>
      <c r="Q48" s="20">
        <v>-8.9855072463768115E-2</v>
      </c>
      <c r="R48" s="33">
        <v>-4.1401273885350316E-2</v>
      </c>
      <c r="S48" s="33">
        <v>9.3023255813953487E-2</v>
      </c>
      <c r="T48" s="33">
        <f t="shared" si="3"/>
        <v>-0.13069908814589665</v>
      </c>
      <c r="U48" s="45">
        <f t="shared" si="1"/>
        <v>-120</v>
      </c>
      <c r="V48" s="33">
        <f t="shared" si="2"/>
        <v>-0.29556650246305421</v>
      </c>
    </row>
    <row r="49" spans="2:22" x14ac:dyDescent="0.25">
      <c r="B49" s="9" t="s">
        <v>32</v>
      </c>
      <c r="C49" s="21">
        <v>774</v>
      </c>
      <c r="D49" s="21">
        <v>684</v>
      </c>
      <c r="E49" s="21">
        <v>624</v>
      </c>
      <c r="F49" s="1">
        <v>512</v>
      </c>
      <c r="G49" s="1">
        <v>508</v>
      </c>
      <c r="H49" s="1">
        <v>510</v>
      </c>
      <c r="I49" s="1"/>
      <c r="J49" s="22">
        <v>-90</v>
      </c>
      <c r="K49" s="22">
        <v>-60</v>
      </c>
      <c r="L49" s="26">
        <v>-112</v>
      </c>
      <c r="M49" s="26">
        <v>-4</v>
      </c>
      <c r="N49" s="26">
        <f t="shared" si="0"/>
        <v>2</v>
      </c>
      <c r="O49" s="26"/>
      <c r="P49" s="20">
        <v>-0.11627906976744186</v>
      </c>
      <c r="Q49" s="20">
        <v>-8.771929824561403E-2</v>
      </c>
      <c r="R49" s="33">
        <v>-0.17948717948717949</v>
      </c>
      <c r="S49" s="33">
        <v>-7.8125E-3</v>
      </c>
      <c r="T49" s="33">
        <f t="shared" si="3"/>
        <v>3.937007874015748E-3</v>
      </c>
      <c r="U49" s="45">
        <f t="shared" si="1"/>
        <v>-264</v>
      </c>
      <c r="V49" s="33">
        <f t="shared" si="2"/>
        <v>-0.34108527131782945</v>
      </c>
    </row>
    <row r="50" spans="2:22" ht="13.8" thickBot="1" x14ac:dyDescent="0.3">
      <c r="B50" s="12" t="s">
        <v>33</v>
      </c>
      <c r="C50" s="23">
        <v>631</v>
      </c>
      <c r="D50" s="23">
        <v>474</v>
      </c>
      <c r="E50" s="23">
        <v>450</v>
      </c>
      <c r="F50" s="13">
        <v>403</v>
      </c>
      <c r="G50" s="13">
        <v>384</v>
      </c>
      <c r="H50" s="13">
        <v>374</v>
      </c>
      <c r="I50" s="13"/>
      <c r="J50" s="28">
        <v>-157</v>
      </c>
      <c r="K50" s="28">
        <v>-24</v>
      </c>
      <c r="L50" s="29">
        <v>-47</v>
      </c>
      <c r="M50" s="29">
        <v>-19</v>
      </c>
      <c r="N50" s="29">
        <f t="shared" si="0"/>
        <v>-10</v>
      </c>
      <c r="O50" s="29"/>
      <c r="P50" s="30">
        <v>-0.24881141045958796</v>
      </c>
      <c r="Q50" s="30">
        <v>-5.0632911392405063E-2</v>
      </c>
      <c r="R50" s="34">
        <v>-0.10444444444444445</v>
      </c>
      <c r="S50" s="34">
        <v>-4.7146401985111663E-2</v>
      </c>
      <c r="T50" s="34">
        <f t="shared" si="3"/>
        <v>-2.6041666666666668E-2</v>
      </c>
      <c r="U50" s="40">
        <f t="shared" si="1"/>
        <v>-257</v>
      </c>
      <c r="V50" s="34">
        <f t="shared" si="2"/>
        <v>-0.40729001584786056</v>
      </c>
    </row>
    <row r="51" spans="2:22" x14ac:dyDescent="0.25">
      <c r="B51" s="39" t="s">
        <v>41</v>
      </c>
    </row>
    <row r="52" spans="2:22" x14ac:dyDescent="0.25">
      <c r="B52" s="38" t="s">
        <v>43</v>
      </c>
    </row>
    <row r="53" spans="2:22" ht="9" customHeight="1" x14ac:dyDescent="0.25"/>
    <row r="54" spans="2:22" x14ac:dyDescent="0.25">
      <c r="B54" s="38" t="s">
        <v>40</v>
      </c>
    </row>
    <row r="55" spans="2:22" x14ac:dyDescent="0.25">
      <c r="B55" s="38" t="s">
        <v>84</v>
      </c>
    </row>
  </sheetData>
  <mergeCells count="3">
    <mergeCell ref="B2:V2"/>
    <mergeCell ref="J5:N5"/>
    <mergeCell ref="P5:T5"/>
  </mergeCells>
  <phoneticPr fontId="0" type="noConversion"/>
  <printOptions horizontalCentered="1" verticalCentered="1"/>
  <pageMargins left="0" right="0.25" top="0.25" bottom="0.25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A2" sqref="A2:D26"/>
    </sheetView>
  </sheetViews>
  <sheetFormatPr defaultRowHeight="13.2" x14ac:dyDescent="0.25"/>
  <cols>
    <col min="1" max="1" width="17.44140625" bestFit="1" customWidth="1"/>
    <col min="2" max="2" width="11.5546875" bestFit="1" customWidth="1"/>
  </cols>
  <sheetData>
    <row r="2" spans="1:4" x14ac:dyDescent="0.25">
      <c r="A2" t="s">
        <v>44</v>
      </c>
      <c r="B2" t="s">
        <v>45</v>
      </c>
      <c r="C2" t="s">
        <v>69</v>
      </c>
      <c r="D2">
        <v>2012</v>
      </c>
    </row>
    <row r="3" spans="1:4" x14ac:dyDescent="0.25">
      <c r="A3" t="s">
        <v>67</v>
      </c>
      <c r="B3">
        <v>1</v>
      </c>
      <c r="C3">
        <v>302</v>
      </c>
      <c r="D3">
        <v>291</v>
      </c>
    </row>
    <row r="4" spans="1:4" x14ac:dyDescent="0.25">
      <c r="A4" t="s">
        <v>57</v>
      </c>
      <c r="B4">
        <v>3</v>
      </c>
      <c r="C4">
        <v>377</v>
      </c>
      <c r="D4">
        <v>381</v>
      </c>
    </row>
    <row r="5" spans="1:4" x14ac:dyDescent="0.25">
      <c r="A5" t="s">
        <v>50</v>
      </c>
      <c r="B5">
        <v>5</v>
      </c>
      <c r="C5">
        <v>751</v>
      </c>
      <c r="D5">
        <v>640</v>
      </c>
    </row>
    <row r="6" spans="1:4" x14ac:dyDescent="0.25">
      <c r="A6" t="s">
        <v>58</v>
      </c>
      <c r="B6">
        <v>9</v>
      </c>
      <c r="C6">
        <v>274</v>
      </c>
      <c r="D6">
        <v>269</v>
      </c>
    </row>
    <row r="7" spans="1:4" x14ac:dyDescent="0.25">
      <c r="A7" t="s">
        <v>62</v>
      </c>
      <c r="B7">
        <v>11</v>
      </c>
      <c r="C7">
        <v>574</v>
      </c>
      <c r="D7">
        <v>658</v>
      </c>
    </row>
    <row r="8" spans="1:4" x14ac:dyDescent="0.25">
      <c r="A8" t="s">
        <v>51</v>
      </c>
      <c r="B8">
        <v>13</v>
      </c>
      <c r="C8">
        <v>1148</v>
      </c>
      <c r="D8">
        <v>1092</v>
      </c>
    </row>
    <row r="9" spans="1:4" x14ac:dyDescent="0.25">
      <c r="A9" t="s">
        <v>63</v>
      </c>
      <c r="B9">
        <v>15</v>
      </c>
      <c r="C9">
        <v>583</v>
      </c>
      <c r="D9">
        <v>496</v>
      </c>
    </row>
    <row r="10" spans="1:4" x14ac:dyDescent="0.25">
      <c r="A10" t="s">
        <v>59</v>
      </c>
      <c r="B10">
        <v>17</v>
      </c>
      <c r="C10">
        <v>418</v>
      </c>
      <c r="D10">
        <v>382</v>
      </c>
    </row>
    <row r="11" spans="1:4" x14ac:dyDescent="0.25">
      <c r="A11" t="s">
        <v>46</v>
      </c>
      <c r="B11">
        <v>19</v>
      </c>
      <c r="C11">
        <v>424</v>
      </c>
      <c r="D11">
        <v>423</v>
      </c>
    </row>
    <row r="12" spans="1:4" x14ac:dyDescent="0.25">
      <c r="A12" t="s">
        <v>52</v>
      </c>
      <c r="B12">
        <v>21</v>
      </c>
      <c r="C12">
        <v>1442</v>
      </c>
      <c r="D12">
        <v>1308</v>
      </c>
    </row>
    <row r="13" spans="1:4" x14ac:dyDescent="0.25">
      <c r="A13" t="s">
        <v>68</v>
      </c>
      <c r="B13">
        <v>23</v>
      </c>
      <c r="C13">
        <v>677</v>
      </c>
      <c r="D13">
        <v>667</v>
      </c>
    </row>
    <row r="14" spans="1:4" x14ac:dyDescent="0.25">
      <c r="A14" t="s">
        <v>53</v>
      </c>
      <c r="B14">
        <v>25</v>
      </c>
      <c r="C14">
        <v>704</v>
      </c>
      <c r="D14">
        <v>582</v>
      </c>
    </row>
    <row r="15" spans="1:4" x14ac:dyDescent="0.25">
      <c r="A15" t="s">
        <v>54</v>
      </c>
      <c r="B15">
        <v>27</v>
      </c>
      <c r="C15">
        <v>335</v>
      </c>
      <c r="D15">
        <v>293</v>
      </c>
    </row>
    <row r="16" spans="1:4" x14ac:dyDescent="0.25">
      <c r="A16" t="s">
        <v>64</v>
      </c>
      <c r="B16">
        <v>29</v>
      </c>
      <c r="C16">
        <v>377</v>
      </c>
      <c r="D16">
        <v>367</v>
      </c>
    </row>
    <row r="17" spans="1:4" x14ac:dyDescent="0.25">
      <c r="A17" t="s">
        <v>55</v>
      </c>
      <c r="B17">
        <v>31</v>
      </c>
      <c r="C17">
        <v>561</v>
      </c>
      <c r="D17">
        <v>540</v>
      </c>
    </row>
    <row r="18" spans="1:4" x14ac:dyDescent="0.25">
      <c r="A18" t="s">
        <v>60</v>
      </c>
      <c r="B18">
        <v>33</v>
      </c>
      <c r="C18">
        <v>375</v>
      </c>
      <c r="D18">
        <v>347</v>
      </c>
    </row>
    <row r="19" spans="1:4" x14ac:dyDescent="0.25">
      <c r="A19" t="s">
        <v>65</v>
      </c>
      <c r="B19">
        <v>35</v>
      </c>
      <c r="C19">
        <v>521</v>
      </c>
      <c r="D19">
        <v>530</v>
      </c>
    </row>
    <row r="20" spans="1:4" x14ac:dyDescent="0.25">
      <c r="A20" t="s">
        <v>61</v>
      </c>
      <c r="B20">
        <v>37</v>
      </c>
      <c r="C20">
        <v>621</v>
      </c>
      <c r="D20">
        <v>632</v>
      </c>
    </row>
    <row r="21" spans="1:4" x14ac:dyDescent="0.25">
      <c r="A21" t="s">
        <v>47</v>
      </c>
      <c r="B21">
        <v>39</v>
      </c>
      <c r="C21">
        <v>329</v>
      </c>
      <c r="D21">
        <v>286</v>
      </c>
    </row>
    <row r="22" spans="1:4" x14ac:dyDescent="0.25">
      <c r="A22" t="s">
        <v>66</v>
      </c>
      <c r="B22">
        <v>41</v>
      </c>
      <c r="C22">
        <v>305</v>
      </c>
      <c r="D22">
        <v>328</v>
      </c>
    </row>
    <row r="23" spans="1:4" x14ac:dyDescent="0.25">
      <c r="A23" t="s">
        <v>56</v>
      </c>
      <c r="B23">
        <v>43</v>
      </c>
      <c r="C23">
        <v>844</v>
      </c>
      <c r="D23">
        <v>860</v>
      </c>
    </row>
    <row r="24" spans="1:4" x14ac:dyDescent="0.25">
      <c r="A24" t="s">
        <v>48</v>
      </c>
      <c r="B24">
        <v>45</v>
      </c>
      <c r="C24">
        <v>508</v>
      </c>
      <c r="D24">
        <v>510</v>
      </c>
    </row>
    <row r="25" spans="1:4" x14ac:dyDescent="0.25">
      <c r="A25" t="s">
        <v>49</v>
      </c>
      <c r="B25">
        <v>47</v>
      </c>
      <c r="C25">
        <v>384</v>
      </c>
      <c r="D25">
        <v>374</v>
      </c>
    </row>
  </sheetData>
  <autoFilter ref="A2:D2">
    <sortState ref="A3:D25">
      <sortCondition ref="B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M41"/>
  <sheetViews>
    <sheetView topLeftCell="E1" workbookViewId="0">
      <selection activeCell="H5" sqref="H5:H41"/>
    </sheetView>
  </sheetViews>
  <sheetFormatPr defaultRowHeight="13.2" x14ac:dyDescent="0.25"/>
  <cols>
    <col min="7" max="7" width="24.109375" bestFit="1" customWidth="1"/>
    <col min="8" max="8" width="9.77734375" customWidth="1"/>
    <col min="10" max="10" width="17.44140625" bestFit="1" customWidth="1"/>
  </cols>
  <sheetData>
    <row r="4" spans="4:13" x14ac:dyDescent="0.25">
      <c r="D4" t="s">
        <v>70</v>
      </c>
      <c r="E4" t="s">
        <v>71</v>
      </c>
      <c r="F4" t="s">
        <v>72</v>
      </c>
      <c r="G4" t="s">
        <v>73</v>
      </c>
      <c r="H4" t="s">
        <v>74</v>
      </c>
    </row>
    <row r="5" spans="4:13" x14ac:dyDescent="0.25">
      <c r="D5">
        <v>1</v>
      </c>
      <c r="E5">
        <v>1</v>
      </c>
      <c r="F5">
        <v>24</v>
      </c>
      <c r="G5" t="s">
        <v>75</v>
      </c>
      <c r="H5" s="22">
        <v>12256</v>
      </c>
      <c r="J5" t="s">
        <v>44</v>
      </c>
      <c r="K5" t="s">
        <v>45</v>
      </c>
      <c r="L5" t="s">
        <v>69</v>
      </c>
      <c r="M5">
        <v>2012</v>
      </c>
    </row>
    <row r="6" spans="4:13" x14ac:dyDescent="0.25">
      <c r="D6">
        <v>2</v>
      </c>
      <c r="H6" s="41"/>
      <c r="J6" t="s">
        <v>67</v>
      </c>
      <c r="K6">
        <v>1</v>
      </c>
      <c r="L6">
        <v>302</v>
      </c>
      <c r="M6">
        <v>291</v>
      </c>
    </row>
    <row r="7" spans="4:13" x14ac:dyDescent="0.25">
      <c r="D7">
        <v>3</v>
      </c>
      <c r="E7">
        <v>2</v>
      </c>
      <c r="G7" t="s">
        <v>76</v>
      </c>
      <c r="H7" s="22">
        <v>2988</v>
      </c>
      <c r="J7" t="s">
        <v>57</v>
      </c>
      <c r="K7">
        <v>3</v>
      </c>
      <c r="L7">
        <v>377</v>
      </c>
      <c r="M7">
        <v>381</v>
      </c>
    </row>
    <row r="8" spans="4:13" x14ac:dyDescent="0.25">
      <c r="D8">
        <v>4</v>
      </c>
      <c r="E8">
        <v>3</v>
      </c>
      <c r="F8">
        <v>24003</v>
      </c>
      <c r="G8" t="s">
        <v>4</v>
      </c>
      <c r="H8" s="22">
        <v>381</v>
      </c>
      <c r="J8" t="s">
        <v>50</v>
      </c>
      <c r="K8">
        <v>5</v>
      </c>
      <c r="L8">
        <v>751</v>
      </c>
      <c r="M8">
        <v>640</v>
      </c>
    </row>
    <row r="9" spans="4:13" x14ac:dyDescent="0.25">
      <c r="D9">
        <v>5</v>
      </c>
      <c r="E9">
        <v>4</v>
      </c>
      <c r="F9">
        <v>24005</v>
      </c>
      <c r="G9" t="s">
        <v>6</v>
      </c>
      <c r="H9" s="22">
        <v>640</v>
      </c>
      <c r="J9" t="s">
        <v>58</v>
      </c>
      <c r="K9">
        <v>9</v>
      </c>
      <c r="L9">
        <v>274</v>
      </c>
      <c r="M9">
        <v>269</v>
      </c>
    </row>
    <row r="10" spans="4:13" x14ac:dyDescent="0.25">
      <c r="D10">
        <v>6</v>
      </c>
      <c r="E10">
        <v>5</v>
      </c>
      <c r="F10">
        <v>24013</v>
      </c>
      <c r="G10" t="s">
        <v>10</v>
      </c>
      <c r="H10" s="22">
        <v>1092</v>
      </c>
      <c r="J10" t="s">
        <v>62</v>
      </c>
      <c r="K10">
        <v>11</v>
      </c>
      <c r="L10">
        <v>574</v>
      </c>
      <c r="M10">
        <v>658</v>
      </c>
    </row>
    <row r="11" spans="4:13" x14ac:dyDescent="0.25">
      <c r="D11">
        <v>7</v>
      </c>
      <c r="E11">
        <v>6</v>
      </c>
      <c r="F11">
        <v>24025</v>
      </c>
      <c r="G11" t="s">
        <v>16</v>
      </c>
      <c r="H11" s="22">
        <v>582</v>
      </c>
      <c r="J11" t="s">
        <v>51</v>
      </c>
      <c r="K11">
        <v>13</v>
      </c>
      <c r="L11">
        <v>1148</v>
      </c>
      <c r="M11">
        <v>1092</v>
      </c>
    </row>
    <row r="12" spans="4:13" x14ac:dyDescent="0.25">
      <c r="D12">
        <v>8</v>
      </c>
      <c r="E12">
        <v>7</v>
      </c>
      <c r="F12">
        <v>24027</v>
      </c>
      <c r="G12" t="s">
        <v>17</v>
      </c>
      <c r="H12" s="22">
        <v>293</v>
      </c>
      <c r="J12" t="s">
        <v>63</v>
      </c>
      <c r="K12">
        <v>15</v>
      </c>
      <c r="L12">
        <v>583</v>
      </c>
      <c r="M12">
        <v>496</v>
      </c>
    </row>
    <row r="13" spans="4:13" x14ac:dyDescent="0.25">
      <c r="D13">
        <v>9</v>
      </c>
      <c r="E13">
        <v>8</v>
      </c>
      <c r="F13">
        <v>24510</v>
      </c>
      <c r="G13" t="s">
        <v>5</v>
      </c>
      <c r="H13" s="22">
        <v>0</v>
      </c>
      <c r="J13" t="s">
        <v>59</v>
      </c>
      <c r="K13">
        <v>17</v>
      </c>
      <c r="L13">
        <v>418</v>
      </c>
      <c r="M13">
        <v>382</v>
      </c>
    </row>
    <row r="14" spans="4:13" x14ac:dyDescent="0.25">
      <c r="D14">
        <v>10</v>
      </c>
      <c r="H14" s="41"/>
      <c r="J14" t="s">
        <v>46</v>
      </c>
      <c r="K14">
        <v>19</v>
      </c>
      <c r="L14">
        <v>424</v>
      </c>
      <c r="M14">
        <v>423</v>
      </c>
    </row>
    <row r="15" spans="4:13" x14ac:dyDescent="0.25">
      <c r="D15">
        <v>11</v>
      </c>
      <c r="E15">
        <v>9</v>
      </c>
      <c r="G15" t="s">
        <v>77</v>
      </c>
      <c r="H15" s="22">
        <v>2195</v>
      </c>
      <c r="J15" t="s">
        <v>52</v>
      </c>
      <c r="K15">
        <v>21</v>
      </c>
      <c r="L15">
        <v>1442</v>
      </c>
      <c r="M15">
        <v>1308</v>
      </c>
    </row>
    <row r="16" spans="4:13" x14ac:dyDescent="0.25">
      <c r="D16">
        <v>12</v>
      </c>
      <c r="E16">
        <v>10</v>
      </c>
      <c r="F16">
        <v>24021</v>
      </c>
      <c r="G16" t="s">
        <v>14</v>
      </c>
      <c r="H16" s="22">
        <v>1308</v>
      </c>
      <c r="J16" t="s">
        <v>68</v>
      </c>
      <c r="K16">
        <v>23</v>
      </c>
      <c r="L16">
        <v>677</v>
      </c>
      <c r="M16">
        <v>667</v>
      </c>
    </row>
    <row r="17" spans="4:13" x14ac:dyDescent="0.25">
      <c r="D17">
        <v>13</v>
      </c>
      <c r="E17">
        <v>11</v>
      </c>
      <c r="F17">
        <v>24031</v>
      </c>
      <c r="G17" t="s">
        <v>21</v>
      </c>
      <c r="H17" s="22">
        <v>540</v>
      </c>
      <c r="J17" t="s">
        <v>53</v>
      </c>
      <c r="K17">
        <v>25</v>
      </c>
      <c r="L17">
        <v>704</v>
      </c>
      <c r="M17">
        <v>582</v>
      </c>
    </row>
    <row r="18" spans="4:13" x14ac:dyDescent="0.25">
      <c r="D18">
        <v>14</v>
      </c>
      <c r="E18">
        <v>12</v>
      </c>
      <c r="F18">
        <v>24033</v>
      </c>
      <c r="G18" t="s">
        <v>22</v>
      </c>
      <c r="H18" s="22">
        <v>347</v>
      </c>
      <c r="J18" t="s">
        <v>54</v>
      </c>
      <c r="K18">
        <v>27</v>
      </c>
      <c r="L18">
        <v>335</v>
      </c>
      <c r="M18">
        <v>293</v>
      </c>
    </row>
    <row r="19" spans="4:13" x14ac:dyDescent="0.25">
      <c r="D19">
        <v>15</v>
      </c>
      <c r="H19" s="41"/>
      <c r="J19" t="s">
        <v>64</v>
      </c>
      <c r="K19">
        <v>29</v>
      </c>
      <c r="L19">
        <v>377</v>
      </c>
      <c r="M19">
        <v>367</v>
      </c>
    </row>
    <row r="20" spans="4:13" x14ac:dyDescent="0.25">
      <c r="D20">
        <v>16</v>
      </c>
      <c r="E20">
        <v>13</v>
      </c>
      <c r="G20" t="s">
        <v>78</v>
      </c>
      <c r="H20" s="22">
        <v>1283</v>
      </c>
      <c r="J20" t="s">
        <v>55</v>
      </c>
      <c r="K20">
        <v>31</v>
      </c>
      <c r="L20">
        <v>561</v>
      </c>
      <c r="M20">
        <v>540</v>
      </c>
    </row>
    <row r="21" spans="4:13" x14ac:dyDescent="0.25">
      <c r="D21">
        <v>17</v>
      </c>
      <c r="E21">
        <v>14</v>
      </c>
      <c r="F21">
        <v>24009</v>
      </c>
      <c r="G21" t="s">
        <v>8</v>
      </c>
      <c r="H21" s="22">
        <v>269</v>
      </c>
      <c r="J21" t="s">
        <v>60</v>
      </c>
      <c r="K21">
        <v>33</v>
      </c>
      <c r="L21">
        <v>375</v>
      </c>
      <c r="M21">
        <v>347</v>
      </c>
    </row>
    <row r="22" spans="4:13" x14ac:dyDescent="0.25">
      <c r="D22">
        <v>18</v>
      </c>
      <c r="E22">
        <v>15</v>
      </c>
      <c r="F22">
        <v>24017</v>
      </c>
      <c r="G22" t="s">
        <v>12</v>
      </c>
      <c r="H22" s="22">
        <v>382</v>
      </c>
      <c r="J22" t="s">
        <v>65</v>
      </c>
      <c r="K22">
        <v>35</v>
      </c>
      <c r="L22">
        <v>521</v>
      </c>
      <c r="M22">
        <v>530</v>
      </c>
    </row>
    <row r="23" spans="4:13" x14ac:dyDescent="0.25">
      <c r="D23">
        <v>19</v>
      </c>
      <c r="E23">
        <v>16</v>
      </c>
      <c r="F23">
        <v>24037</v>
      </c>
      <c r="G23" t="s">
        <v>26</v>
      </c>
      <c r="H23" s="22">
        <v>632</v>
      </c>
      <c r="J23" t="s">
        <v>61</v>
      </c>
      <c r="K23">
        <v>37</v>
      </c>
      <c r="L23">
        <v>621</v>
      </c>
      <c r="M23">
        <v>632</v>
      </c>
    </row>
    <row r="24" spans="4:13" x14ac:dyDescent="0.25">
      <c r="D24">
        <v>20</v>
      </c>
      <c r="H24" s="41"/>
      <c r="J24" t="s">
        <v>47</v>
      </c>
      <c r="K24">
        <v>39</v>
      </c>
      <c r="L24">
        <v>329</v>
      </c>
      <c r="M24">
        <v>286</v>
      </c>
    </row>
    <row r="25" spans="4:13" x14ac:dyDescent="0.25">
      <c r="D25">
        <v>21</v>
      </c>
      <c r="E25">
        <v>17</v>
      </c>
      <c r="G25" t="s">
        <v>79</v>
      </c>
      <c r="H25" s="22">
        <v>1818</v>
      </c>
      <c r="J25" t="s">
        <v>66</v>
      </c>
      <c r="K25">
        <v>41</v>
      </c>
      <c r="L25">
        <v>305</v>
      </c>
      <c r="M25">
        <v>328</v>
      </c>
    </row>
    <row r="26" spans="4:13" x14ac:dyDescent="0.25">
      <c r="D26">
        <v>22</v>
      </c>
      <c r="E26">
        <v>18</v>
      </c>
      <c r="F26">
        <v>24001</v>
      </c>
      <c r="G26" t="s">
        <v>3</v>
      </c>
      <c r="H26" s="22">
        <v>291</v>
      </c>
      <c r="J26" t="s">
        <v>56</v>
      </c>
      <c r="K26">
        <v>43</v>
      </c>
      <c r="L26">
        <v>844</v>
      </c>
      <c r="M26">
        <v>860</v>
      </c>
    </row>
    <row r="27" spans="4:13" x14ac:dyDescent="0.25">
      <c r="D27">
        <v>23</v>
      </c>
      <c r="E27">
        <v>19</v>
      </c>
      <c r="F27">
        <v>24023</v>
      </c>
      <c r="G27" t="s">
        <v>15</v>
      </c>
      <c r="H27" s="22">
        <v>667</v>
      </c>
      <c r="J27" t="s">
        <v>48</v>
      </c>
      <c r="K27">
        <v>45</v>
      </c>
      <c r="L27">
        <v>508</v>
      </c>
      <c r="M27">
        <v>510</v>
      </c>
    </row>
    <row r="28" spans="4:13" x14ac:dyDescent="0.25">
      <c r="D28">
        <v>24</v>
      </c>
      <c r="E28">
        <v>20</v>
      </c>
      <c r="F28">
        <v>24043</v>
      </c>
      <c r="G28" t="s">
        <v>29</v>
      </c>
      <c r="H28" s="22">
        <v>860</v>
      </c>
      <c r="J28" t="s">
        <v>49</v>
      </c>
      <c r="K28">
        <v>47</v>
      </c>
      <c r="L28">
        <v>384</v>
      </c>
      <c r="M28">
        <v>374</v>
      </c>
    </row>
    <row r="29" spans="4:13" x14ac:dyDescent="0.25">
      <c r="D29">
        <v>25</v>
      </c>
      <c r="H29" s="41"/>
    </row>
    <row r="30" spans="4:13" x14ac:dyDescent="0.25">
      <c r="D30">
        <v>26</v>
      </c>
      <c r="E30">
        <v>21</v>
      </c>
      <c r="G30" t="s">
        <v>80</v>
      </c>
      <c r="H30" s="22">
        <v>2379</v>
      </c>
    </row>
    <row r="31" spans="4:13" x14ac:dyDescent="0.25">
      <c r="D31">
        <v>27</v>
      </c>
      <c r="E31">
        <v>22</v>
      </c>
      <c r="F31">
        <v>24011</v>
      </c>
      <c r="G31" t="s">
        <v>9</v>
      </c>
      <c r="H31" s="22">
        <v>658</v>
      </c>
    </row>
    <row r="32" spans="4:13" x14ac:dyDescent="0.25">
      <c r="D32">
        <v>28</v>
      </c>
      <c r="E32">
        <v>23</v>
      </c>
      <c r="F32">
        <v>24015</v>
      </c>
      <c r="G32" t="s">
        <v>11</v>
      </c>
      <c r="H32" s="22">
        <v>496</v>
      </c>
    </row>
    <row r="33" spans="4:8" x14ac:dyDescent="0.25">
      <c r="D33">
        <v>29</v>
      </c>
      <c r="E33">
        <v>24</v>
      </c>
      <c r="F33">
        <v>24029</v>
      </c>
      <c r="G33" t="s">
        <v>18</v>
      </c>
      <c r="H33" s="22">
        <v>367</v>
      </c>
    </row>
    <row r="34" spans="4:8" x14ac:dyDescent="0.25">
      <c r="D34">
        <v>30</v>
      </c>
      <c r="E34">
        <v>25</v>
      </c>
      <c r="F34">
        <v>24035</v>
      </c>
      <c r="G34" t="s">
        <v>23</v>
      </c>
      <c r="H34" s="22">
        <v>530</v>
      </c>
    </row>
    <row r="35" spans="4:8" x14ac:dyDescent="0.25">
      <c r="D35">
        <v>31</v>
      </c>
      <c r="E35">
        <v>26</v>
      </c>
      <c r="F35">
        <v>24041</v>
      </c>
      <c r="G35" t="s">
        <v>27</v>
      </c>
      <c r="H35" s="22">
        <v>328</v>
      </c>
    </row>
    <row r="36" spans="4:8" x14ac:dyDescent="0.25">
      <c r="D36">
        <v>32</v>
      </c>
      <c r="H36" s="41"/>
    </row>
    <row r="37" spans="4:8" x14ac:dyDescent="0.25">
      <c r="D37">
        <v>33</v>
      </c>
      <c r="E37">
        <v>27</v>
      </c>
      <c r="G37" t="s">
        <v>81</v>
      </c>
      <c r="H37" s="22">
        <v>1593</v>
      </c>
    </row>
    <row r="38" spans="4:8" x14ac:dyDescent="0.25">
      <c r="D38">
        <v>34</v>
      </c>
      <c r="E38">
        <v>28</v>
      </c>
      <c r="F38">
        <v>24019</v>
      </c>
      <c r="G38" t="s">
        <v>13</v>
      </c>
      <c r="H38" s="22">
        <v>423</v>
      </c>
    </row>
    <row r="39" spans="4:8" x14ac:dyDescent="0.25">
      <c r="D39">
        <v>35</v>
      </c>
      <c r="E39">
        <v>29</v>
      </c>
      <c r="F39">
        <v>24039</v>
      </c>
      <c r="G39" t="s">
        <v>24</v>
      </c>
      <c r="H39" s="22">
        <v>286</v>
      </c>
    </row>
    <row r="40" spans="4:8" x14ac:dyDescent="0.25">
      <c r="D40">
        <v>36</v>
      </c>
      <c r="E40">
        <v>30</v>
      </c>
      <c r="F40">
        <v>24045</v>
      </c>
      <c r="G40" t="s">
        <v>32</v>
      </c>
      <c r="H40" s="22">
        <v>510</v>
      </c>
    </row>
    <row r="41" spans="4:8" x14ac:dyDescent="0.25">
      <c r="D41">
        <v>37</v>
      </c>
      <c r="E41">
        <v>31</v>
      </c>
      <c r="F41">
        <v>24047</v>
      </c>
      <c r="G41" t="s">
        <v>33</v>
      </c>
      <c r="H41" s="22">
        <v>374</v>
      </c>
    </row>
  </sheetData>
  <autoFilter ref="D4:H4">
    <sortState ref="D5:H41">
      <sortCondition ref="D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21BAC-D612-40A6-B83C-9E5D966000DB}"/>
</file>

<file path=customXml/itemProps2.xml><?xml version="1.0" encoding="utf-8"?>
<ds:datastoreItem xmlns:ds="http://schemas.openxmlformats.org/officeDocument/2006/customXml" ds:itemID="{5DF880C9-3BC1-4A6C-A021-A291A5EF5DC6}"/>
</file>

<file path=customXml/itemProps3.xml><?xml version="1.0" encoding="utf-8"?>
<ds:datastoreItem xmlns:ds="http://schemas.openxmlformats.org/officeDocument/2006/customXml" ds:itemID="{C9FCB7B7-97CD-4D9D-A7B1-7EA618D1B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data</vt:lpstr>
      <vt:lpstr>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2014-05-02T18:43:02Z</cp:lastPrinted>
  <dcterms:created xsi:type="dcterms:W3CDTF">2004-06-21T17:51:26Z</dcterms:created>
  <dcterms:modified xsi:type="dcterms:W3CDTF">2014-05-14T21:25:26Z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