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Detailed Land Use" sheetId="1" r:id="rId1"/>
  </sheets>
  <definedNames>
    <definedName name="_xlnm.Print_Area" localSheetId="0">'Detailed Land Use'!$C$8:$U$50</definedName>
    <definedName name="_xlnm.Print_Titles" localSheetId="0">'Detailed Land Use'!$B:$B,'Detailed Land Use'!$6:$7</definedName>
  </definedNames>
  <calcPr fullCalcOnLoad="1"/>
</workbook>
</file>

<file path=xl/sharedStrings.xml><?xml version="1.0" encoding="utf-8"?>
<sst xmlns="http://schemas.openxmlformats.org/spreadsheetml/2006/main" count="60" uniqueCount="46">
  <si>
    <t>Total Cropland (Acres)</t>
  </si>
  <si>
    <t>Harvested 
Cropland</t>
  </si>
  <si>
    <t>Used Only for Pasture or Grazing</t>
  </si>
  <si>
    <t>Other 
Cropland</t>
  </si>
  <si>
    <t>Total Woodland (Acres)</t>
  </si>
  <si>
    <t>Woodland not Pastured</t>
  </si>
  <si>
    <t>Woodland Pastured</t>
  </si>
  <si>
    <t>Pastureland, All Types (Acres): Includes Pastured Cropland and Woodland</t>
  </si>
  <si>
    <t>Permanent pasture and rangeland, other than cropland and woodland pastured</t>
  </si>
  <si>
    <t>Cropland Used Only for Pasture or Grazing (Same as Previous)</t>
  </si>
  <si>
    <t>Woodland Pastured (Same as Previous)</t>
  </si>
  <si>
    <t>Acres</t>
  </si>
  <si>
    <t>Percent</t>
  </si>
  <si>
    <t>Maryland *</t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</si>
  <si>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</si>
  <si>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</si>
  <si>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</si>
  <si>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</si>
  <si>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</si>
  <si>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</si>
  <si>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</si>
  <si>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</si>
  <si>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</si>
  <si>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</si>
  <si>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</si>
  <si>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</si>
  <si>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</si>
  <si>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</si>
  <si>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</si>
  <si>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</si>
  <si>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 *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</si>
  <si>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</si>
  <si>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</si>
  <si>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</si>
  <si>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</si>
  <si>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</si>
  <si>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</si>
  <si>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</si>
  <si>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</si>
  <si>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</si>
  <si>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</si>
  <si>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</si>
  <si>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</si>
  <si>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Prepared by the Maryland Department of Planning, April 2009.</t>
  </si>
  <si>
    <t>Extracted from the 2007 Census of Agriculture.</t>
  </si>
  <si>
    <t>TABLE 6:  DETAILED LAND USE DATA FOR FARMS IN MARYLAND AND ITS JURISDICTIONS,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</si>
</sst>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36" fillId="0" borderId="0" xfId="0" applyFont="1" applyAlignment="1">
      <alignment/>
    </xf>
    <xf numFmtId="3" fontId="36" fillId="0" borderId="13" xfId="0" applyNumberFormat="1" applyFont="1" applyBorder="1" applyAlignment="1">
      <alignment horizontal="right" indent="1"/>
    </xf>
    <xf numFmtId="3" fontId="36" fillId="0" borderId="14" xfId="0" applyNumberFormat="1" applyFont="1" applyBorder="1" applyAlignment="1">
      <alignment horizontal="right" indent="1"/>
    </xf>
    <xf numFmtId="164" fontId="36" fillId="0" borderId="0" xfId="57" applyNumberFormat="1" applyFont="1" applyBorder="1" applyAlignment="1">
      <alignment horizontal="right" indent="1"/>
    </xf>
    <xf numFmtId="164" fontId="36" fillId="0" borderId="15" xfId="57" applyNumberFormat="1" applyFont="1" applyBorder="1" applyAlignment="1">
      <alignment horizontal="right" indent="1"/>
    </xf>
    <xf numFmtId="3" fontId="39" fillId="0" borderId="14" xfId="0" applyNumberFormat="1" applyFont="1" applyBorder="1" applyAlignment="1">
      <alignment horizontal="right" indent="1"/>
    </xf>
    <xf numFmtId="164" fontId="39" fillId="0" borderId="0" xfId="57" applyNumberFormat="1" applyFont="1" applyBorder="1" applyAlignment="1">
      <alignment horizontal="right" indent="1"/>
    </xf>
    <xf numFmtId="164" fontId="39" fillId="0" borderId="15" xfId="57" applyNumberFormat="1" applyFon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164" fontId="0" fillId="0" borderId="0" xfId="57" applyNumberFormat="1" applyFont="1" applyBorder="1" applyAlignment="1">
      <alignment horizontal="right" indent="1"/>
    </xf>
    <xf numFmtId="164" fontId="0" fillId="0" borderId="15" xfId="57" applyNumberFormat="1" applyFont="1" applyBorder="1" applyAlignment="1">
      <alignment horizontal="right" indent="1"/>
    </xf>
    <xf numFmtId="3" fontId="38" fillId="0" borderId="14" xfId="0" applyNumberFormat="1" applyFont="1" applyBorder="1" applyAlignment="1">
      <alignment horizontal="right" indent="1"/>
    </xf>
    <xf numFmtId="164" fontId="38" fillId="0" borderId="0" xfId="57" applyNumberFormat="1" applyFont="1" applyBorder="1" applyAlignment="1">
      <alignment horizontal="right" indent="1"/>
    </xf>
    <xf numFmtId="164" fontId="38" fillId="0" borderId="15" xfId="57" applyNumberFormat="1" applyFont="1" applyBorder="1" applyAlignment="1">
      <alignment horizontal="right" indent="1"/>
    </xf>
    <xf numFmtId="0" fontId="3" fillId="0" borderId="0" xfId="0" applyFont="1" applyBorder="1" applyAlignment="1">
      <alignment/>
    </xf>
    <xf numFmtId="0" fontId="38" fillId="0" borderId="14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3"/>
  <sheetViews>
    <sheetView showGridLines="0" tabSelected="1" zoomScalePageLayoutView="0" workbookViewId="0" topLeftCell="A1">
      <selection activeCell="A1" sqref="A1"/>
    </sheetView>
  </sheetViews>
  <sheetFormatPr defaultColWidth="7.57421875" defaultRowHeight="15"/>
  <cols>
    <col min="1" max="1" width="7.57421875" style="0" customWidth="1"/>
    <col min="2" max="2" width="32.00390625" style="0" customWidth="1"/>
    <col min="3" max="4" width="10.421875" style="0" bestFit="1" customWidth="1"/>
    <col min="5" max="5" width="7.57421875" style="0" customWidth="1"/>
    <col min="6" max="6" width="8.7109375" style="0" customWidth="1"/>
    <col min="7" max="7" width="7.8515625" style="0" bestFit="1" customWidth="1"/>
    <col min="8" max="8" width="8.8515625" style="0" customWidth="1"/>
    <col min="9" max="9" width="8.00390625" style="0" customWidth="1"/>
    <col min="10" max="10" width="10.28125" style="0" customWidth="1"/>
    <col min="11" max="11" width="8.8515625" style="0" bestFit="1" customWidth="1"/>
    <col min="12" max="14" width="7.8515625" style="0" bestFit="1" customWidth="1"/>
    <col min="15" max="15" width="15.00390625" style="0" customWidth="1"/>
    <col min="16" max="16" width="9.57421875" style="0" customWidth="1"/>
    <col min="17" max="17" width="8.8515625" style="0" customWidth="1"/>
    <col min="18" max="18" width="9.28125" style="1" customWidth="1"/>
    <col min="19" max="19" width="7.8515625" style="1" bestFit="1" customWidth="1"/>
    <col min="20" max="20" width="9.28125" style="1" customWidth="1"/>
    <col min="21" max="21" width="7.8515625" style="1" bestFit="1" customWidth="1"/>
  </cols>
  <sheetData>
    <row r="3" spans="3:22" ht="15">
      <c r="C3" s="38" t="s">
        <v>45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V3" s="1"/>
    </row>
    <row r="6" spans="1:21" ht="75" customHeight="1">
      <c r="A6" s="2"/>
      <c r="B6" s="3"/>
      <c r="C6" s="39" t="s">
        <v>0</v>
      </c>
      <c r="D6" s="41" t="s">
        <v>1</v>
      </c>
      <c r="E6" s="42"/>
      <c r="F6" s="41" t="s">
        <v>2</v>
      </c>
      <c r="G6" s="42"/>
      <c r="H6" s="41" t="s">
        <v>3</v>
      </c>
      <c r="I6" s="42"/>
      <c r="J6" s="39" t="s">
        <v>4</v>
      </c>
      <c r="K6" s="41" t="s">
        <v>5</v>
      </c>
      <c r="L6" s="43"/>
      <c r="M6" s="41" t="s">
        <v>6</v>
      </c>
      <c r="N6" s="42"/>
      <c r="O6" s="39" t="s">
        <v>7</v>
      </c>
      <c r="P6" s="41" t="s">
        <v>8</v>
      </c>
      <c r="Q6" s="42"/>
      <c r="R6" s="35" t="s">
        <v>9</v>
      </c>
      <c r="S6" s="36"/>
      <c r="T6" s="35" t="s">
        <v>10</v>
      </c>
      <c r="U6" s="37"/>
    </row>
    <row r="7" spans="1:21" s="10" customFormat="1" ht="15">
      <c r="A7" s="2"/>
      <c r="B7" s="4"/>
      <c r="C7" s="40"/>
      <c r="D7" s="5" t="s">
        <v>11</v>
      </c>
      <c r="E7" s="4" t="s">
        <v>12</v>
      </c>
      <c r="F7" s="5" t="s">
        <v>11</v>
      </c>
      <c r="G7" s="4" t="s">
        <v>12</v>
      </c>
      <c r="H7" s="5" t="s">
        <v>11</v>
      </c>
      <c r="I7" s="4" t="s">
        <v>12</v>
      </c>
      <c r="J7" s="40"/>
      <c r="K7" s="5" t="s">
        <v>11</v>
      </c>
      <c r="L7" s="6" t="s">
        <v>12</v>
      </c>
      <c r="M7" s="5" t="s">
        <v>11</v>
      </c>
      <c r="N7" s="4" t="s">
        <v>12</v>
      </c>
      <c r="O7" s="40"/>
      <c r="P7" s="5" t="s">
        <v>11</v>
      </c>
      <c r="Q7" s="4" t="s">
        <v>12</v>
      </c>
      <c r="R7" s="7" t="s">
        <v>11</v>
      </c>
      <c r="S7" s="8" t="s">
        <v>12</v>
      </c>
      <c r="T7" s="7" t="s">
        <v>11</v>
      </c>
      <c r="U7" s="9" t="s">
        <v>12</v>
      </c>
    </row>
    <row r="8" spans="3:21" s="11" customFormat="1" ht="15">
      <c r="C8" s="12"/>
      <c r="D8" s="13"/>
      <c r="E8" s="14"/>
      <c r="F8" s="13"/>
      <c r="G8" s="14"/>
      <c r="H8" s="13"/>
      <c r="I8" s="14"/>
      <c r="J8" s="12"/>
      <c r="K8" s="13"/>
      <c r="L8" s="15"/>
      <c r="M8" s="13"/>
      <c r="N8" s="14"/>
      <c r="O8" s="12"/>
      <c r="P8" s="13"/>
      <c r="Q8" s="14"/>
      <c r="R8" s="16"/>
      <c r="S8" s="17"/>
      <c r="T8" s="16"/>
      <c r="U8" s="18"/>
    </row>
    <row r="9" spans="2:21" s="19" customFormat="1" ht="15">
      <c r="B9" s="19" t="s">
        <v>13</v>
      </c>
      <c r="C9" s="20">
        <v>1405442</v>
      </c>
      <c r="D9" s="21">
        <v>1246603</v>
      </c>
      <c r="E9" s="22">
        <v>0.8869828850994919</v>
      </c>
      <c r="F9" s="21">
        <v>68205</v>
      </c>
      <c r="G9" s="22">
        <v>0.04852888456801351</v>
      </c>
      <c r="H9" s="21">
        <v>90634</v>
      </c>
      <c r="I9" s="22">
        <v>0.06448823033249465</v>
      </c>
      <c r="J9" s="20">
        <v>373002</v>
      </c>
      <c r="K9" s="21">
        <v>343678</v>
      </c>
      <c r="L9" s="23">
        <v>0.9213842814424859</v>
      </c>
      <c r="M9" s="21">
        <v>29324</v>
      </c>
      <c r="N9" s="22">
        <v>0.07861571855751419</v>
      </c>
      <c r="O9" s="20">
        <v>253903</v>
      </c>
      <c r="P9" s="21">
        <v>156375</v>
      </c>
      <c r="Q9" s="22">
        <v>0.615884806402445</v>
      </c>
      <c r="R9" s="24">
        <v>68205</v>
      </c>
      <c r="S9" s="25">
        <v>0.26862436672681317</v>
      </c>
      <c r="T9" s="24">
        <v>29324</v>
      </c>
      <c r="U9" s="26">
        <v>0.1154922165291072</v>
      </c>
    </row>
    <row r="10" spans="3:21" ht="15">
      <c r="C10" s="27"/>
      <c r="D10" s="28"/>
      <c r="E10" s="29"/>
      <c r="F10" s="28"/>
      <c r="G10" s="29"/>
      <c r="H10" s="28"/>
      <c r="I10" s="29"/>
      <c r="J10" s="27"/>
      <c r="K10" s="28"/>
      <c r="L10" s="30"/>
      <c r="M10" s="28"/>
      <c r="N10" s="29"/>
      <c r="O10" s="27"/>
      <c r="P10" s="28"/>
      <c r="Q10" s="29"/>
      <c r="R10" s="31"/>
      <c r="S10" s="32"/>
      <c r="T10" s="31"/>
      <c r="U10" s="33"/>
    </row>
    <row r="11" spans="2:21" s="19" customFormat="1" ht="15">
      <c r="B11" s="19" t="s">
        <v>14</v>
      </c>
      <c r="C11" s="20">
        <f>SUM(C13:C17)</f>
        <v>238349</v>
      </c>
      <c r="D11" s="21">
        <f>SUM(D13:D17)</f>
        <v>211240</v>
      </c>
      <c r="E11" s="22">
        <f>D11/$C11</f>
        <v>0.8862634204464881</v>
      </c>
      <c r="F11" s="21">
        <f>SUM(F13:F17)</f>
        <v>12385</v>
      </c>
      <c r="G11" s="22">
        <f>F11/$C11</f>
        <v>0.051961619306143514</v>
      </c>
      <c r="H11" s="21">
        <f>SUM(H13:H17)</f>
        <v>14724</v>
      </c>
      <c r="I11" s="22">
        <f>H11/$C11</f>
        <v>0.06177496024736835</v>
      </c>
      <c r="J11" s="20">
        <f>SUM(J13:J17)</f>
        <v>46862</v>
      </c>
      <c r="K11" s="21">
        <f>SUM(K13:K17)</f>
        <v>42255</v>
      </c>
      <c r="L11" s="23">
        <f>K11/$J11</f>
        <v>0.9016900687123895</v>
      </c>
      <c r="M11" s="21">
        <f>SUM(M13:M17)</f>
        <v>4607</v>
      </c>
      <c r="N11" s="22">
        <f>M11/$J11</f>
        <v>0.09830993128761042</v>
      </c>
      <c r="O11" s="20">
        <f>SUM(O13:O17)</f>
        <v>64483</v>
      </c>
      <c r="P11" s="21">
        <f>SUM(P13:P17)</f>
        <v>47491</v>
      </c>
      <c r="Q11" s="22">
        <f>P11/$O11</f>
        <v>0.7364886869407441</v>
      </c>
      <c r="R11" s="24">
        <f>SUM(R13:R17)</f>
        <v>12385</v>
      </c>
      <c r="S11" s="25">
        <f>R11/$O11</f>
        <v>0.19206612595567824</v>
      </c>
      <c r="T11" s="24">
        <f>SUM(T13:T17)</f>
        <v>4607</v>
      </c>
      <c r="U11" s="26">
        <f>T11/$O11</f>
        <v>0.07144518710357768</v>
      </c>
    </row>
    <row r="12" spans="3:21" ht="15">
      <c r="C12" s="27"/>
      <c r="D12" s="28"/>
      <c r="E12" s="29"/>
      <c r="F12" s="28"/>
      <c r="G12" s="29"/>
      <c r="H12" s="28"/>
      <c r="I12" s="29"/>
      <c r="J12" s="27"/>
      <c r="K12" s="28"/>
      <c r="L12" s="30"/>
      <c r="M12" s="28"/>
      <c r="N12" s="29"/>
      <c r="O12" s="27"/>
      <c r="P12" s="28"/>
      <c r="Q12" s="29"/>
      <c r="R12" s="31"/>
      <c r="S12" s="32"/>
      <c r="T12" s="31"/>
      <c r="U12" s="33"/>
    </row>
    <row r="13" spans="2:21" ht="15">
      <c r="B13" t="s">
        <v>15</v>
      </c>
      <c r="C13" s="27">
        <v>16340</v>
      </c>
      <c r="D13" s="28">
        <v>13898</v>
      </c>
      <c r="E13" s="29">
        <v>0.8505507955936352</v>
      </c>
      <c r="F13" s="28">
        <v>874</v>
      </c>
      <c r="G13" s="29">
        <v>0.053488372093023255</v>
      </c>
      <c r="H13" s="28">
        <v>1568</v>
      </c>
      <c r="I13" s="29">
        <v>0.09596083231334149</v>
      </c>
      <c r="J13" s="27">
        <v>6384</v>
      </c>
      <c r="K13" s="28">
        <v>6119</v>
      </c>
      <c r="L13" s="30">
        <v>0.9584899749373433</v>
      </c>
      <c r="M13" s="28">
        <v>265</v>
      </c>
      <c r="N13" s="29">
        <v>0.04151002506265664</v>
      </c>
      <c r="O13" s="27">
        <v>5261</v>
      </c>
      <c r="P13" s="28">
        <v>4122</v>
      </c>
      <c r="Q13" s="29">
        <v>0.7835012355065577</v>
      </c>
      <c r="R13" s="31">
        <v>874</v>
      </c>
      <c r="S13" s="32">
        <v>0.1661281125261357</v>
      </c>
      <c r="T13" s="31">
        <v>265</v>
      </c>
      <c r="U13" s="33">
        <v>0.0503706519673066</v>
      </c>
    </row>
    <row r="14" spans="2:21" ht="15">
      <c r="B14" t="s">
        <v>16</v>
      </c>
      <c r="C14" s="27">
        <v>50941</v>
      </c>
      <c r="D14" s="28">
        <v>46464</v>
      </c>
      <c r="E14" s="29">
        <v>0.9121140142517815</v>
      </c>
      <c r="F14" s="28">
        <v>2758</v>
      </c>
      <c r="G14" s="29">
        <v>0.05414106515380538</v>
      </c>
      <c r="H14" s="28">
        <v>1719</v>
      </c>
      <c r="I14" s="29">
        <v>0.03374492059441314</v>
      </c>
      <c r="J14" s="27">
        <v>11542</v>
      </c>
      <c r="K14" s="28">
        <v>10424</v>
      </c>
      <c r="L14" s="30">
        <v>0.9031363715127361</v>
      </c>
      <c r="M14" s="28">
        <v>1118</v>
      </c>
      <c r="N14" s="29">
        <v>0.0968636284872639</v>
      </c>
      <c r="O14" s="27">
        <v>15013</v>
      </c>
      <c r="P14" s="28">
        <v>11137</v>
      </c>
      <c r="Q14" s="29">
        <v>0.7418237527476187</v>
      </c>
      <c r="R14" s="31">
        <v>2758</v>
      </c>
      <c r="S14" s="32">
        <v>0.1837074535402651</v>
      </c>
      <c r="T14" s="31">
        <v>1118</v>
      </c>
      <c r="U14" s="33">
        <v>0.07446879371211616</v>
      </c>
    </row>
    <row r="15" spans="2:21" ht="15">
      <c r="B15" t="s">
        <v>17</v>
      </c>
      <c r="C15" s="27">
        <v>103180</v>
      </c>
      <c r="D15" s="28">
        <v>92713</v>
      </c>
      <c r="E15" s="29">
        <v>0.89855592169025</v>
      </c>
      <c r="F15" s="28">
        <v>2936</v>
      </c>
      <c r="G15" s="29">
        <v>0.028455126962589648</v>
      </c>
      <c r="H15" s="28">
        <v>7531</v>
      </c>
      <c r="I15" s="29">
        <v>0.0729889513471603</v>
      </c>
      <c r="J15" s="27">
        <v>14788</v>
      </c>
      <c r="K15" s="28">
        <v>13102</v>
      </c>
      <c r="L15" s="30">
        <v>0.8859886394373817</v>
      </c>
      <c r="M15" s="28">
        <v>1686</v>
      </c>
      <c r="N15" s="29">
        <v>0.11401136056261833</v>
      </c>
      <c r="O15" s="27">
        <v>21072</v>
      </c>
      <c r="P15" s="28">
        <v>16450</v>
      </c>
      <c r="Q15" s="29">
        <v>0.7806567957479119</v>
      </c>
      <c r="R15" s="31">
        <v>2936</v>
      </c>
      <c r="S15" s="32">
        <v>0.13933181473044798</v>
      </c>
      <c r="T15" s="31">
        <v>1686</v>
      </c>
      <c r="U15" s="33">
        <v>0.0800113895216401</v>
      </c>
    </row>
    <row r="16" spans="2:21" ht="15">
      <c r="B16" t="s">
        <v>18</v>
      </c>
      <c r="C16" s="27">
        <v>49203</v>
      </c>
      <c r="D16" s="28">
        <v>43259</v>
      </c>
      <c r="E16" s="29">
        <v>0.8791943580675975</v>
      </c>
      <c r="F16" s="28">
        <v>4014</v>
      </c>
      <c r="G16" s="29">
        <v>0.08158039143954637</v>
      </c>
      <c r="H16" s="28">
        <v>1930</v>
      </c>
      <c r="I16" s="29">
        <v>0.03922525049285613</v>
      </c>
      <c r="J16" s="27">
        <v>10310</v>
      </c>
      <c r="K16" s="28">
        <v>9373</v>
      </c>
      <c r="L16" s="30">
        <v>0.9091173617846751</v>
      </c>
      <c r="M16" s="28">
        <v>937</v>
      </c>
      <c r="N16" s="29">
        <v>0.09088263821532493</v>
      </c>
      <c r="O16" s="27">
        <v>16342</v>
      </c>
      <c r="P16" s="28">
        <v>11391</v>
      </c>
      <c r="Q16" s="29">
        <v>0.6970383062048708</v>
      </c>
      <c r="R16" s="31">
        <v>4014</v>
      </c>
      <c r="S16" s="32">
        <v>0.2456247705299229</v>
      </c>
      <c r="T16" s="31">
        <v>937</v>
      </c>
      <c r="U16" s="33">
        <v>0.057336923265206216</v>
      </c>
    </row>
    <row r="17" spans="2:21" ht="15">
      <c r="B17" t="s">
        <v>19</v>
      </c>
      <c r="C17" s="27">
        <v>18685</v>
      </c>
      <c r="D17" s="28">
        <v>14906</v>
      </c>
      <c r="E17" s="29">
        <v>0.7977522076531978</v>
      </c>
      <c r="F17" s="28">
        <v>1803</v>
      </c>
      <c r="G17" s="29">
        <v>0.09649451431629649</v>
      </c>
      <c r="H17" s="28">
        <v>1976</v>
      </c>
      <c r="I17" s="29">
        <v>0.10575327803050576</v>
      </c>
      <c r="J17" s="27">
        <v>3838</v>
      </c>
      <c r="K17" s="28">
        <v>3237</v>
      </c>
      <c r="L17" s="30">
        <v>0.8434080250130276</v>
      </c>
      <c r="M17" s="28">
        <v>601</v>
      </c>
      <c r="N17" s="29">
        <v>0.1565919749869724</v>
      </c>
      <c r="O17" s="27">
        <v>6795</v>
      </c>
      <c r="P17" s="28">
        <v>4391</v>
      </c>
      <c r="Q17" s="29">
        <v>0.6462104488594554</v>
      </c>
      <c r="R17" s="31">
        <v>1803</v>
      </c>
      <c r="S17" s="32">
        <v>0.2653421633554084</v>
      </c>
      <c r="T17" s="31">
        <v>601</v>
      </c>
      <c r="U17" s="33">
        <v>0.08844738778513613</v>
      </c>
    </row>
    <row r="18" spans="3:21" ht="15">
      <c r="C18" s="27"/>
      <c r="D18" s="28"/>
      <c r="E18" s="29"/>
      <c r="F18" s="28"/>
      <c r="G18" s="29"/>
      <c r="H18" s="28"/>
      <c r="I18" s="29"/>
      <c r="J18" s="27"/>
      <c r="K18" s="28"/>
      <c r="L18" s="30"/>
      <c r="M18" s="28"/>
      <c r="N18" s="29"/>
      <c r="O18" s="27"/>
      <c r="P18" s="28"/>
      <c r="Q18" s="29"/>
      <c r="R18" s="31"/>
      <c r="S18" s="32"/>
      <c r="T18" s="31"/>
      <c r="U18" s="33"/>
    </row>
    <row r="19" spans="2:21" s="19" customFormat="1" ht="15">
      <c r="B19" s="19" t="s">
        <v>20</v>
      </c>
      <c r="C19" s="20">
        <f>SUM(C21:C23)</f>
        <v>209600</v>
      </c>
      <c r="D19" s="21">
        <f>SUM(D21:D23)</f>
        <v>182007</v>
      </c>
      <c r="E19" s="22">
        <f>D19/$C19</f>
        <v>0.8683540076335878</v>
      </c>
      <c r="F19" s="21">
        <f>SUM(F21:F23)</f>
        <v>12866</v>
      </c>
      <c r="G19" s="22">
        <f>F19/$C19</f>
        <v>0.06138358778625954</v>
      </c>
      <c r="H19" s="21">
        <f>SUM(H21:H23)</f>
        <v>14727</v>
      </c>
      <c r="I19" s="22">
        <f>H19/$C19</f>
        <v>0.07026240458015268</v>
      </c>
      <c r="J19" s="20">
        <f>SUM(J21:J23)</f>
        <v>41946</v>
      </c>
      <c r="K19" s="21">
        <f>SUM(K21:K23)</f>
        <v>35597</v>
      </c>
      <c r="L19" s="23">
        <f>K19/$J19</f>
        <v>0.8486387259810232</v>
      </c>
      <c r="M19" s="21">
        <f>SUM(M21:M23)</f>
        <v>6349</v>
      </c>
      <c r="N19" s="22">
        <f>M19/$J19</f>
        <v>0.15136127401897678</v>
      </c>
      <c r="O19" s="20">
        <f>SUM(O21:O23)</f>
        <v>56936</v>
      </c>
      <c r="P19" s="21">
        <f>SUM(P21:P23)</f>
        <v>37721</v>
      </c>
      <c r="Q19" s="22">
        <f>P19/$O19</f>
        <v>0.6625158072221442</v>
      </c>
      <c r="R19" s="24">
        <f>SUM(R21:R23)</f>
        <v>12866</v>
      </c>
      <c r="S19" s="25">
        <f>R19/$O19</f>
        <v>0.22597302234087396</v>
      </c>
      <c r="T19" s="24">
        <f>SUM(T21:T23)</f>
        <v>6349</v>
      </c>
      <c r="U19" s="26">
        <f>T19/$O19</f>
        <v>0.11151117043698187</v>
      </c>
    </row>
    <row r="20" spans="3:21" ht="15">
      <c r="C20" s="27"/>
      <c r="D20" s="28"/>
      <c r="E20" s="29"/>
      <c r="F20" s="28"/>
      <c r="G20" s="29"/>
      <c r="H20" s="28"/>
      <c r="I20" s="29"/>
      <c r="J20" s="27"/>
      <c r="K20" s="28"/>
      <c r="L20" s="30"/>
      <c r="M20" s="28"/>
      <c r="N20" s="29"/>
      <c r="O20" s="27"/>
      <c r="P20" s="28"/>
      <c r="Q20" s="29"/>
      <c r="R20" s="31"/>
      <c r="S20" s="32"/>
      <c r="T20" s="31"/>
      <c r="U20" s="33"/>
    </row>
    <row r="21" spans="2:21" ht="15">
      <c r="B21" t="s">
        <v>21</v>
      </c>
      <c r="C21" s="27">
        <v>143661</v>
      </c>
      <c r="D21" s="28">
        <v>126986</v>
      </c>
      <c r="E21" s="29">
        <v>0.8839281363766088</v>
      </c>
      <c r="F21" s="28">
        <v>7770</v>
      </c>
      <c r="G21" s="29">
        <v>0.05408565999122935</v>
      </c>
      <c r="H21" s="28">
        <v>8905</v>
      </c>
      <c r="I21" s="29">
        <v>0.061986203632161826</v>
      </c>
      <c r="J21" s="27">
        <v>22527</v>
      </c>
      <c r="K21" s="28">
        <v>19419</v>
      </c>
      <c r="L21" s="30">
        <v>0.862032227993075</v>
      </c>
      <c r="M21" s="28">
        <v>3108</v>
      </c>
      <c r="N21" s="29">
        <v>0.13796777200692503</v>
      </c>
      <c r="O21" s="27">
        <v>36375</v>
      </c>
      <c r="P21" s="28">
        <v>25497</v>
      </c>
      <c r="Q21" s="29">
        <v>0.7009484536082474</v>
      </c>
      <c r="R21" s="31">
        <v>7770</v>
      </c>
      <c r="S21" s="32">
        <v>0.21360824742268042</v>
      </c>
      <c r="T21" s="31">
        <v>3108</v>
      </c>
      <c r="U21" s="33">
        <v>0.08544329896907217</v>
      </c>
    </row>
    <row r="22" spans="2:21" ht="15">
      <c r="B22" t="s">
        <v>22</v>
      </c>
      <c r="C22" s="27">
        <v>48563</v>
      </c>
      <c r="D22" s="28">
        <v>41599</v>
      </c>
      <c r="E22" s="29">
        <v>0.8565986450589955</v>
      </c>
      <c r="F22" s="28">
        <v>3308</v>
      </c>
      <c r="G22" s="29">
        <v>0.06811770277783498</v>
      </c>
      <c r="H22" s="28">
        <v>3656</v>
      </c>
      <c r="I22" s="29">
        <v>0.07528365216316948</v>
      </c>
      <c r="J22" s="27">
        <v>7666</v>
      </c>
      <c r="K22" s="28">
        <v>6285</v>
      </c>
      <c r="L22" s="30">
        <v>0.81985390033916</v>
      </c>
      <c r="M22" s="28">
        <v>1381</v>
      </c>
      <c r="N22" s="29">
        <v>0.18014609966084008</v>
      </c>
      <c r="O22" s="27">
        <v>12922</v>
      </c>
      <c r="P22" s="28">
        <v>8233</v>
      </c>
      <c r="Q22" s="29">
        <v>0.6371304751586442</v>
      </c>
      <c r="R22" s="31">
        <v>3308</v>
      </c>
      <c r="S22" s="32">
        <v>0.2559975236031574</v>
      </c>
      <c r="T22" s="31">
        <v>1381</v>
      </c>
      <c r="U22" s="33">
        <v>0.10687200123819843</v>
      </c>
    </row>
    <row r="23" spans="2:21" ht="15">
      <c r="B23" t="s">
        <v>23</v>
      </c>
      <c r="C23" s="27">
        <v>17376</v>
      </c>
      <c r="D23" s="28">
        <v>13422</v>
      </c>
      <c r="E23" s="29">
        <v>0.7724447513812155</v>
      </c>
      <c r="F23" s="28">
        <v>1788</v>
      </c>
      <c r="G23" s="29">
        <v>0.10290055248618785</v>
      </c>
      <c r="H23" s="28">
        <v>2166</v>
      </c>
      <c r="I23" s="29">
        <v>0.12465469613259668</v>
      </c>
      <c r="J23" s="27">
        <v>11753</v>
      </c>
      <c r="K23" s="28">
        <v>9893</v>
      </c>
      <c r="L23" s="30">
        <v>0.841742533821152</v>
      </c>
      <c r="M23" s="28">
        <v>1860</v>
      </c>
      <c r="N23" s="29">
        <v>0.15825746617884795</v>
      </c>
      <c r="O23" s="27">
        <v>7639</v>
      </c>
      <c r="P23" s="28">
        <v>3991</v>
      </c>
      <c r="Q23" s="29">
        <v>0.5224505825369813</v>
      </c>
      <c r="R23" s="31">
        <v>1788</v>
      </c>
      <c r="S23" s="32">
        <v>0.23406205000654537</v>
      </c>
      <c r="T23" s="31">
        <v>1860</v>
      </c>
      <c r="U23" s="33">
        <v>0.24348736745647337</v>
      </c>
    </row>
    <row r="24" spans="3:21" ht="15">
      <c r="C24" s="27"/>
      <c r="D24" s="28"/>
      <c r="E24" s="29"/>
      <c r="F24" s="28"/>
      <c r="G24" s="29"/>
      <c r="H24" s="28"/>
      <c r="I24" s="29"/>
      <c r="J24" s="27"/>
      <c r="K24" s="28"/>
      <c r="L24" s="30"/>
      <c r="M24" s="28"/>
      <c r="N24" s="29"/>
      <c r="O24" s="27"/>
      <c r="P24" s="28"/>
      <c r="Q24" s="29"/>
      <c r="R24" s="31"/>
      <c r="S24" s="32"/>
      <c r="T24" s="31"/>
      <c r="U24" s="33"/>
    </row>
    <row r="25" spans="2:21" s="19" customFormat="1" ht="15">
      <c r="B25" s="19" t="s">
        <v>24</v>
      </c>
      <c r="C25" s="20">
        <f>SUM(C27:C29)</f>
        <v>83805</v>
      </c>
      <c r="D25" s="21">
        <f>SUM(D27:D29)</f>
        <v>66527</v>
      </c>
      <c r="E25" s="22">
        <f>D25/$C25</f>
        <v>0.793830917009725</v>
      </c>
      <c r="F25" s="21">
        <f>SUM(F27:F29)</f>
        <v>7106</v>
      </c>
      <c r="G25" s="22">
        <f>F25/$C25</f>
        <v>0.08479207684505698</v>
      </c>
      <c r="H25" s="21">
        <f>SUM(H27:H29)</f>
        <v>10172</v>
      </c>
      <c r="I25" s="22">
        <f>H25/$C25</f>
        <v>0.12137700614521807</v>
      </c>
      <c r="J25" s="20">
        <f>SUM(J27:J29)</f>
        <v>43531</v>
      </c>
      <c r="K25" s="21">
        <f>SUM(K27:K29)</f>
        <v>39966</v>
      </c>
      <c r="L25" s="23">
        <f>K25/$J25</f>
        <v>0.9181043394362638</v>
      </c>
      <c r="M25" s="21">
        <f>SUM(M27:M29)</f>
        <v>3565</v>
      </c>
      <c r="N25" s="22">
        <f>M25/$J25</f>
        <v>0.08189566056373619</v>
      </c>
      <c r="O25" s="20">
        <f>SUM(O27:O29)</f>
        <v>19396</v>
      </c>
      <c r="P25" s="21">
        <f>SUM(P27:P29)</f>
        <v>8725</v>
      </c>
      <c r="Q25" s="22">
        <f>P25/$O25</f>
        <v>0.4498350175293875</v>
      </c>
      <c r="R25" s="24">
        <f>SUM(R27:R29)</f>
        <v>7106</v>
      </c>
      <c r="S25" s="25">
        <f>R25/$O25</f>
        <v>0.3663641988038771</v>
      </c>
      <c r="T25" s="24">
        <f>SUM(T27:T29)</f>
        <v>3565</v>
      </c>
      <c r="U25" s="26">
        <f>T25/$O25</f>
        <v>0.1838007836667354</v>
      </c>
    </row>
    <row r="26" spans="3:21" ht="15">
      <c r="C26" s="27"/>
      <c r="D26" s="28"/>
      <c r="E26" s="29"/>
      <c r="F26" s="28"/>
      <c r="G26" s="29"/>
      <c r="H26" s="28"/>
      <c r="I26" s="29"/>
      <c r="J26" s="27"/>
      <c r="K26" s="28"/>
      <c r="L26" s="30"/>
      <c r="M26" s="28"/>
      <c r="N26" s="29"/>
      <c r="O26" s="27"/>
      <c r="P26" s="28"/>
      <c r="Q26" s="29"/>
      <c r="R26" s="31"/>
      <c r="S26" s="32"/>
      <c r="T26" s="31"/>
      <c r="U26" s="33"/>
    </row>
    <row r="27" spans="2:21" ht="15">
      <c r="B27" t="s">
        <v>25</v>
      </c>
      <c r="C27" s="27">
        <v>14384</v>
      </c>
      <c r="D27" s="28">
        <v>10876</v>
      </c>
      <c r="E27" s="29">
        <v>0.7561179087875417</v>
      </c>
      <c r="F27" s="28">
        <v>1470</v>
      </c>
      <c r="G27" s="29">
        <v>0.10219688542825361</v>
      </c>
      <c r="H27" s="28">
        <v>2038</v>
      </c>
      <c r="I27" s="29">
        <v>0.14168520578420468</v>
      </c>
      <c r="J27" s="27">
        <v>7616</v>
      </c>
      <c r="K27" s="28">
        <v>6847</v>
      </c>
      <c r="L27" s="30">
        <v>0.8990283613445378</v>
      </c>
      <c r="M27" s="28">
        <v>769</v>
      </c>
      <c r="N27" s="29">
        <v>0.10097163865546219</v>
      </c>
      <c r="O27" s="27">
        <v>3824</v>
      </c>
      <c r="P27" s="28">
        <v>1585</v>
      </c>
      <c r="Q27" s="29">
        <v>0.4144874476987448</v>
      </c>
      <c r="R27" s="31">
        <v>1470</v>
      </c>
      <c r="S27" s="32">
        <v>0.3844142259414226</v>
      </c>
      <c r="T27" s="31">
        <v>769</v>
      </c>
      <c r="U27" s="33">
        <v>0.20109832635983263</v>
      </c>
    </row>
    <row r="28" spans="2:21" ht="15">
      <c r="B28" t="s">
        <v>26</v>
      </c>
      <c r="C28" s="27">
        <v>29627</v>
      </c>
      <c r="D28" s="28">
        <v>22587</v>
      </c>
      <c r="E28" s="29">
        <v>0.7623789111283626</v>
      </c>
      <c r="F28" s="28">
        <v>2962</v>
      </c>
      <c r="G28" s="29">
        <v>0.09997637290309515</v>
      </c>
      <c r="H28" s="28">
        <v>4078</v>
      </c>
      <c r="I28" s="29">
        <v>0.13764471596854222</v>
      </c>
      <c r="J28" s="27">
        <v>14973</v>
      </c>
      <c r="K28" s="28">
        <v>13459</v>
      </c>
      <c r="L28" s="30">
        <v>0.898884659052962</v>
      </c>
      <c r="M28" s="28">
        <v>1514</v>
      </c>
      <c r="N28" s="29">
        <v>0.101115340947038</v>
      </c>
      <c r="O28" s="27">
        <v>7726</v>
      </c>
      <c r="P28" s="28">
        <v>3250</v>
      </c>
      <c r="Q28" s="29">
        <v>0.42065752006212787</v>
      </c>
      <c r="R28" s="31">
        <v>2962</v>
      </c>
      <c r="S28" s="32">
        <v>0.38338079213046855</v>
      </c>
      <c r="T28" s="31">
        <v>1514</v>
      </c>
      <c r="U28" s="33">
        <v>0.19596168780740358</v>
      </c>
    </row>
    <row r="29" spans="2:21" ht="15">
      <c r="B29" t="s">
        <v>27</v>
      </c>
      <c r="C29" s="27">
        <v>39794</v>
      </c>
      <c r="D29" s="28">
        <v>33064</v>
      </c>
      <c r="E29" s="29">
        <v>0.8308790269889933</v>
      </c>
      <c r="F29" s="28">
        <v>2674</v>
      </c>
      <c r="G29" s="29">
        <v>0.0671960597074936</v>
      </c>
      <c r="H29" s="28">
        <v>4056</v>
      </c>
      <c r="I29" s="29">
        <v>0.1019249133035131</v>
      </c>
      <c r="J29" s="27">
        <v>20942</v>
      </c>
      <c r="K29" s="28">
        <v>19660</v>
      </c>
      <c r="L29" s="30">
        <v>0.9387833062744724</v>
      </c>
      <c r="M29" s="28">
        <v>1282</v>
      </c>
      <c r="N29" s="29">
        <v>0.06121669372552765</v>
      </c>
      <c r="O29" s="27">
        <v>7846</v>
      </c>
      <c r="P29" s="28">
        <v>3890</v>
      </c>
      <c r="Q29" s="29">
        <v>0.49579403517716036</v>
      </c>
      <c r="R29" s="31">
        <v>2674</v>
      </c>
      <c r="S29" s="32">
        <v>0.3408106041294927</v>
      </c>
      <c r="T29" s="31">
        <v>1282</v>
      </c>
      <c r="U29" s="33">
        <v>0.16339536069334692</v>
      </c>
    </row>
    <row r="30" spans="3:21" ht="15">
      <c r="C30" s="27"/>
      <c r="D30" s="28"/>
      <c r="E30" s="29"/>
      <c r="F30" s="28"/>
      <c r="G30" s="29"/>
      <c r="H30" s="28"/>
      <c r="I30" s="29"/>
      <c r="J30" s="27"/>
      <c r="K30" s="28"/>
      <c r="L30" s="30"/>
      <c r="M30" s="28"/>
      <c r="N30" s="29"/>
      <c r="O30" s="27"/>
      <c r="P30" s="28"/>
      <c r="Q30" s="29"/>
      <c r="R30" s="31"/>
      <c r="S30" s="32"/>
      <c r="T30" s="31"/>
      <c r="U30" s="33"/>
    </row>
    <row r="31" spans="2:21" s="19" customFormat="1" ht="15">
      <c r="B31" s="19" t="s">
        <v>28</v>
      </c>
      <c r="C31" s="20">
        <f>SUM(C33:C35)</f>
        <v>140121</v>
      </c>
      <c r="D31" s="21">
        <f>SUM(D33:D35)</f>
        <v>118888</v>
      </c>
      <c r="E31" s="22">
        <f>D31/$C31</f>
        <v>0.8484666823673824</v>
      </c>
      <c r="F31" s="21">
        <f>SUM(F33:F35)</f>
        <v>13403</v>
      </c>
      <c r="G31" s="22">
        <f>F31/$C31</f>
        <v>0.09565304272735707</v>
      </c>
      <c r="H31" s="21">
        <f>SUM(H33:H35)</f>
        <v>7830</v>
      </c>
      <c r="I31" s="22">
        <f>H31/$C31</f>
        <v>0.05588027490526045</v>
      </c>
      <c r="J31" s="20">
        <f>SUM(J33:J35)</f>
        <v>55454</v>
      </c>
      <c r="K31" s="21">
        <f>SUM(K33:K35)</f>
        <v>44335</v>
      </c>
      <c r="L31" s="23">
        <f>K31/$J31</f>
        <v>0.7994914704079057</v>
      </c>
      <c r="M31" s="21">
        <f>SUM(M33:M35)</f>
        <v>11119</v>
      </c>
      <c r="N31" s="22">
        <f>M31/$J31</f>
        <v>0.20050852959209434</v>
      </c>
      <c r="O31" s="20">
        <f>SUM(O33:O35)</f>
        <v>65253</v>
      </c>
      <c r="P31" s="21">
        <f>SUM(P33:P35)</f>
        <v>40732</v>
      </c>
      <c r="Q31" s="22">
        <f>P31/$O31</f>
        <v>0.6242165111182627</v>
      </c>
      <c r="R31" s="24">
        <f>SUM(R33:R35)</f>
        <v>13403</v>
      </c>
      <c r="S31" s="25">
        <f>R31/$O31</f>
        <v>0.20540051798384748</v>
      </c>
      <c r="T31" s="24">
        <f>SUM(T33:T35)</f>
        <v>11119</v>
      </c>
      <c r="U31" s="26">
        <f>T31/$O31</f>
        <v>0.1703982958637917</v>
      </c>
    </row>
    <row r="32" spans="3:21" ht="15">
      <c r="C32" s="27"/>
      <c r="D32" s="28"/>
      <c r="E32" s="29"/>
      <c r="F32" s="28"/>
      <c r="G32" s="29"/>
      <c r="H32" s="28"/>
      <c r="I32" s="29"/>
      <c r="J32" s="27"/>
      <c r="K32" s="28"/>
      <c r="L32" s="30"/>
      <c r="M32" s="28"/>
      <c r="N32" s="29"/>
      <c r="O32" s="27"/>
      <c r="P32" s="28"/>
      <c r="Q32" s="29"/>
      <c r="R32" s="31"/>
      <c r="S32" s="32"/>
      <c r="T32" s="31"/>
      <c r="U32" s="33"/>
    </row>
    <row r="33" spans="2:21" ht="15">
      <c r="B33" t="s">
        <v>29</v>
      </c>
      <c r="C33" s="27">
        <v>12479</v>
      </c>
      <c r="D33" s="28">
        <v>10264</v>
      </c>
      <c r="E33" s="29">
        <v>0.8225018030290888</v>
      </c>
      <c r="F33" s="28">
        <v>1515</v>
      </c>
      <c r="G33" s="29">
        <v>0.1214039586505329</v>
      </c>
      <c r="H33" s="28">
        <v>700</v>
      </c>
      <c r="I33" s="29">
        <v>0.056094238320378235</v>
      </c>
      <c r="J33" s="27">
        <v>16094</v>
      </c>
      <c r="K33" s="28">
        <v>13851</v>
      </c>
      <c r="L33" s="30">
        <v>0.8606312911644091</v>
      </c>
      <c r="M33" s="28">
        <v>2243</v>
      </c>
      <c r="N33" s="29">
        <v>0.1393687088355909</v>
      </c>
      <c r="O33" s="27">
        <v>10555</v>
      </c>
      <c r="P33" s="28">
        <v>6797</v>
      </c>
      <c r="Q33" s="29">
        <v>0.6439602084320227</v>
      </c>
      <c r="R33" s="31">
        <v>1515</v>
      </c>
      <c r="S33" s="32">
        <v>0.14353387020369493</v>
      </c>
      <c r="T33" s="31">
        <v>2243</v>
      </c>
      <c r="U33" s="33">
        <v>0.21250592136428234</v>
      </c>
    </row>
    <row r="34" spans="2:21" ht="15">
      <c r="B34" t="s">
        <v>30</v>
      </c>
      <c r="C34" s="27">
        <v>46019</v>
      </c>
      <c r="D34" s="28">
        <v>37087</v>
      </c>
      <c r="E34" s="29">
        <v>0.805906256111606</v>
      </c>
      <c r="F34" s="28">
        <v>5474</v>
      </c>
      <c r="G34" s="29">
        <v>0.11894071112014694</v>
      </c>
      <c r="H34" s="28">
        <v>3458</v>
      </c>
      <c r="I34" s="29">
        <v>0.07515303276824697</v>
      </c>
      <c r="J34" s="27">
        <v>28097</v>
      </c>
      <c r="K34" s="28">
        <v>21420</v>
      </c>
      <c r="L34" s="30">
        <v>0.7623653680681245</v>
      </c>
      <c r="M34" s="28">
        <v>6677</v>
      </c>
      <c r="N34" s="29">
        <v>0.23763463193187548</v>
      </c>
      <c r="O34" s="27">
        <v>28725</v>
      </c>
      <c r="P34" s="28">
        <v>16575</v>
      </c>
      <c r="Q34" s="29">
        <v>0.577023498694517</v>
      </c>
      <c r="R34" s="31">
        <v>5474</v>
      </c>
      <c r="S34" s="32">
        <v>0.1905494372511068</v>
      </c>
      <c r="T34" s="31">
        <v>6677</v>
      </c>
      <c r="U34" s="33">
        <v>0.23243934737649802</v>
      </c>
    </row>
    <row r="35" spans="2:21" ht="15">
      <c r="B35" t="s">
        <v>31</v>
      </c>
      <c r="C35" s="27">
        <v>81623</v>
      </c>
      <c r="D35" s="28">
        <v>71537</v>
      </c>
      <c r="E35" s="29">
        <v>0.8764318880707643</v>
      </c>
      <c r="F35" s="28">
        <v>6414</v>
      </c>
      <c r="G35" s="29">
        <v>0.07858079217867513</v>
      </c>
      <c r="H35" s="28">
        <v>3672</v>
      </c>
      <c r="I35" s="29">
        <v>0.0449873197505605</v>
      </c>
      <c r="J35" s="27">
        <v>11263</v>
      </c>
      <c r="K35" s="28">
        <v>9064</v>
      </c>
      <c r="L35" s="30">
        <v>0.8047589452188582</v>
      </c>
      <c r="M35" s="28">
        <v>2199</v>
      </c>
      <c r="N35" s="29">
        <v>0.1952410547811418</v>
      </c>
      <c r="O35" s="27">
        <v>25973</v>
      </c>
      <c r="P35" s="28">
        <v>17360</v>
      </c>
      <c r="Q35" s="29">
        <v>0.6683864012628499</v>
      </c>
      <c r="R35" s="31">
        <v>6414</v>
      </c>
      <c r="S35" s="32">
        <v>0.2469487544758018</v>
      </c>
      <c r="T35" s="31">
        <v>2199</v>
      </c>
      <c r="U35" s="33">
        <v>0.08466484426134832</v>
      </c>
    </row>
    <row r="36" spans="3:21" ht="15">
      <c r="C36" s="27"/>
      <c r="D36" s="28"/>
      <c r="E36" s="29"/>
      <c r="F36" s="28"/>
      <c r="G36" s="29"/>
      <c r="H36" s="28"/>
      <c r="I36" s="29"/>
      <c r="J36" s="27"/>
      <c r="K36" s="28"/>
      <c r="L36" s="30"/>
      <c r="M36" s="28"/>
      <c r="N36" s="29"/>
      <c r="O36" s="27"/>
      <c r="P36" s="28"/>
      <c r="Q36" s="29"/>
      <c r="R36" s="31"/>
      <c r="S36" s="32"/>
      <c r="T36" s="31"/>
      <c r="U36" s="33"/>
    </row>
    <row r="37" spans="2:21" s="19" customFormat="1" ht="15">
      <c r="B37" s="19" t="s">
        <v>32</v>
      </c>
      <c r="C37" s="20">
        <f>SUM(C39:C43)</f>
        <v>476121</v>
      </c>
      <c r="D37" s="21">
        <f>SUM(D39:D43)</f>
        <v>438977</v>
      </c>
      <c r="E37" s="22">
        <f>D37/$C37</f>
        <v>0.9219862177891754</v>
      </c>
      <c r="F37" s="21">
        <f>SUM(F39:F43)</f>
        <v>15868</v>
      </c>
      <c r="G37" s="22">
        <f>F37/$C37</f>
        <v>0.03332766250595962</v>
      </c>
      <c r="H37" s="21">
        <f>SUM(H39:H43)</f>
        <v>21276</v>
      </c>
      <c r="I37" s="22">
        <f>H37/$C37</f>
        <v>0.04468611970486494</v>
      </c>
      <c r="J37" s="20">
        <f>SUM(J39:J43)</f>
        <v>81115</v>
      </c>
      <c r="K37" s="21">
        <f>SUM(K39:K43)</f>
        <v>78772</v>
      </c>
      <c r="L37" s="23">
        <f>K37/$J37</f>
        <v>0.9711150835233927</v>
      </c>
      <c r="M37" s="21">
        <f>SUM(M39:M43)</f>
        <v>2343</v>
      </c>
      <c r="N37" s="22">
        <f>M37/$J37</f>
        <v>0.028884916476607285</v>
      </c>
      <c r="O37" s="20">
        <f>SUM(O39:O43)</f>
        <v>34236</v>
      </c>
      <c r="P37" s="21">
        <f>SUM(P39:P43)</f>
        <v>16025</v>
      </c>
      <c r="Q37" s="22">
        <f>P37/$O37</f>
        <v>0.46807454141839</v>
      </c>
      <c r="R37" s="24">
        <f>SUM(R39:R43)</f>
        <v>15868</v>
      </c>
      <c r="S37" s="25">
        <f>R37/$O37</f>
        <v>0.4634887253183783</v>
      </c>
      <c r="T37" s="24">
        <f>SUM(T39:T43)</f>
        <v>2343</v>
      </c>
      <c r="U37" s="26">
        <f>T37/$O37</f>
        <v>0.06843673326323169</v>
      </c>
    </row>
    <row r="38" spans="3:21" ht="15">
      <c r="C38" s="27"/>
      <c r="D38" s="28"/>
      <c r="E38" s="29"/>
      <c r="F38" s="28"/>
      <c r="G38" s="29"/>
      <c r="H38" s="28"/>
      <c r="I38" s="29"/>
      <c r="J38" s="27"/>
      <c r="K38" s="28"/>
      <c r="L38" s="30"/>
      <c r="M38" s="28"/>
      <c r="N38" s="29"/>
      <c r="O38" s="27"/>
      <c r="P38" s="28"/>
      <c r="Q38" s="29"/>
      <c r="R38" s="31"/>
      <c r="S38" s="32"/>
      <c r="T38" s="31"/>
      <c r="U38" s="33"/>
    </row>
    <row r="39" spans="2:21" ht="15">
      <c r="B39" t="s">
        <v>33</v>
      </c>
      <c r="C39" s="27">
        <v>107137</v>
      </c>
      <c r="D39" s="28">
        <v>100208</v>
      </c>
      <c r="E39" s="29">
        <v>0.9353257978102802</v>
      </c>
      <c r="F39" s="28">
        <v>2604</v>
      </c>
      <c r="G39" s="29">
        <v>0.02430532869130179</v>
      </c>
      <c r="H39" s="28">
        <v>4325</v>
      </c>
      <c r="I39" s="29">
        <v>0.04036887349841791</v>
      </c>
      <c r="J39" s="27">
        <v>16573</v>
      </c>
      <c r="K39" s="28">
        <v>16473</v>
      </c>
      <c r="L39" s="30">
        <v>0.9939660894225547</v>
      </c>
      <c r="M39" s="28">
        <v>100</v>
      </c>
      <c r="N39" s="29">
        <v>0.006033910577445243</v>
      </c>
      <c r="O39" s="27">
        <v>4318</v>
      </c>
      <c r="P39" s="28">
        <v>1614</v>
      </c>
      <c r="Q39" s="29">
        <v>0.37378415933302456</v>
      </c>
      <c r="R39" s="31">
        <v>2604</v>
      </c>
      <c r="S39" s="32">
        <v>0.603056970819824</v>
      </c>
      <c r="T39" s="31">
        <v>100</v>
      </c>
      <c r="U39" s="33">
        <v>0.02315886984715146</v>
      </c>
    </row>
    <row r="40" spans="2:21" ht="15">
      <c r="B40" t="s">
        <v>34</v>
      </c>
      <c r="C40" s="27">
        <v>60147</v>
      </c>
      <c r="D40" s="28">
        <v>54934</v>
      </c>
      <c r="E40" s="29">
        <v>0.9133290105907194</v>
      </c>
      <c r="F40" s="28">
        <v>2562</v>
      </c>
      <c r="G40" s="29">
        <v>0.04259564068033318</v>
      </c>
      <c r="H40" s="28">
        <v>2651</v>
      </c>
      <c r="I40" s="29">
        <v>0.04407534872894741</v>
      </c>
      <c r="J40" s="27">
        <v>11960</v>
      </c>
      <c r="K40" s="28">
        <v>11366</v>
      </c>
      <c r="L40" s="30">
        <v>0.9503344481605351</v>
      </c>
      <c r="M40" s="28">
        <v>594</v>
      </c>
      <c r="N40" s="29">
        <v>0.04966555183946488</v>
      </c>
      <c r="O40" s="27">
        <v>11196</v>
      </c>
      <c r="P40" s="28">
        <v>8040</v>
      </c>
      <c r="Q40" s="29">
        <v>0.7181136120042872</v>
      </c>
      <c r="R40" s="31">
        <v>2562</v>
      </c>
      <c r="S40" s="32">
        <v>0.22883172561629153</v>
      </c>
      <c r="T40" s="31">
        <v>594</v>
      </c>
      <c r="U40" s="33">
        <v>0.05305466237942122</v>
      </c>
    </row>
    <row r="41" spans="2:21" ht="15">
      <c r="B41" t="s">
        <v>35</v>
      </c>
      <c r="C41" s="27">
        <v>101394</v>
      </c>
      <c r="D41" s="28">
        <v>93166</v>
      </c>
      <c r="E41" s="29">
        <v>0.9188512140757836</v>
      </c>
      <c r="F41" s="28">
        <v>2897</v>
      </c>
      <c r="G41" s="29">
        <v>0.028571710357614848</v>
      </c>
      <c r="H41" s="28">
        <v>5331</v>
      </c>
      <c r="I41" s="29">
        <v>0.05257707556660157</v>
      </c>
      <c r="J41" s="27">
        <v>18101</v>
      </c>
      <c r="K41" s="28">
        <v>17752</v>
      </c>
      <c r="L41" s="30">
        <v>0.9807192972763936</v>
      </c>
      <c r="M41" s="28">
        <v>349</v>
      </c>
      <c r="N41" s="29">
        <v>0.019280702723606432</v>
      </c>
      <c r="O41" s="27">
        <v>5750</v>
      </c>
      <c r="P41" s="28">
        <v>2504</v>
      </c>
      <c r="Q41" s="29">
        <v>0.4354782608695652</v>
      </c>
      <c r="R41" s="31">
        <v>2897</v>
      </c>
      <c r="S41" s="32">
        <v>0.5038260869565218</v>
      </c>
      <c r="T41" s="31">
        <v>349</v>
      </c>
      <c r="U41" s="33">
        <v>0.060695652173913046</v>
      </c>
    </row>
    <row r="42" spans="2:21" ht="15">
      <c r="B42" t="s">
        <v>36</v>
      </c>
      <c r="C42" s="27">
        <v>120336</v>
      </c>
      <c r="D42" s="28">
        <v>110136</v>
      </c>
      <c r="E42" s="29">
        <v>0.9152373354607101</v>
      </c>
      <c r="F42" s="28">
        <v>5685</v>
      </c>
      <c r="G42" s="29">
        <v>0.0472427203829278</v>
      </c>
      <c r="H42" s="28">
        <v>4515</v>
      </c>
      <c r="I42" s="29">
        <v>0.03751994415636219</v>
      </c>
      <c r="J42" s="27">
        <v>19145</v>
      </c>
      <c r="K42" s="28">
        <v>18673</v>
      </c>
      <c r="L42" s="30">
        <v>0.975346043353356</v>
      </c>
      <c r="M42" s="28">
        <v>472</v>
      </c>
      <c r="N42" s="29">
        <v>0.02465395664664403</v>
      </c>
      <c r="O42" s="27">
        <v>8369</v>
      </c>
      <c r="P42" s="28">
        <v>2212</v>
      </c>
      <c r="Q42" s="29">
        <v>0.26430875851356195</v>
      </c>
      <c r="R42" s="31">
        <v>5685</v>
      </c>
      <c r="S42" s="32">
        <v>0.6792926275540686</v>
      </c>
      <c r="T42" s="31">
        <v>472</v>
      </c>
      <c r="U42" s="33">
        <v>0.05639861393236946</v>
      </c>
    </row>
    <row r="43" spans="2:21" ht="15">
      <c r="B43" t="s">
        <v>37</v>
      </c>
      <c r="C43" s="27">
        <v>87107</v>
      </c>
      <c r="D43" s="28">
        <v>80533</v>
      </c>
      <c r="E43" s="29">
        <v>0.9245296015245618</v>
      </c>
      <c r="F43" s="28">
        <v>2120</v>
      </c>
      <c r="G43" s="29">
        <v>0.02433788329296153</v>
      </c>
      <c r="H43" s="28">
        <v>4454</v>
      </c>
      <c r="I43" s="29">
        <v>0.051132515182476725</v>
      </c>
      <c r="J43" s="27">
        <v>15336</v>
      </c>
      <c r="K43" s="28">
        <v>14508</v>
      </c>
      <c r="L43" s="30">
        <v>0.9460093896713615</v>
      </c>
      <c r="M43" s="28">
        <v>828</v>
      </c>
      <c r="N43" s="29">
        <v>0.0539906103286385</v>
      </c>
      <c r="O43" s="27">
        <v>4603</v>
      </c>
      <c r="P43" s="28">
        <v>1655</v>
      </c>
      <c r="Q43" s="29">
        <v>0.35954812079078863</v>
      </c>
      <c r="R43" s="31">
        <v>2120</v>
      </c>
      <c r="S43" s="32">
        <v>0.4605691940039105</v>
      </c>
      <c r="T43" s="31">
        <v>828</v>
      </c>
      <c r="U43" s="33">
        <v>0.1798826852053009</v>
      </c>
    </row>
    <row r="44" spans="3:21" ht="15">
      <c r="C44" s="27"/>
      <c r="D44" s="28"/>
      <c r="E44" s="29"/>
      <c r="F44" s="28"/>
      <c r="G44" s="29"/>
      <c r="H44" s="28"/>
      <c r="I44" s="29"/>
      <c r="J44" s="27"/>
      <c r="K44" s="28"/>
      <c r="L44" s="30"/>
      <c r="M44" s="28"/>
      <c r="N44" s="29"/>
      <c r="O44" s="27"/>
      <c r="P44" s="28"/>
      <c r="Q44" s="29"/>
      <c r="R44" s="31"/>
      <c r="S44" s="32"/>
      <c r="T44" s="31"/>
      <c r="U44" s="33"/>
    </row>
    <row r="45" spans="2:21" s="19" customFormat="1" ht="15">
      <c r="B45" s="19" t="s">
        <v>38</v>
      </c>
      <c r="C45" s="20">
        <f>SUM(C47:C50)</f>
        <v>257446</v>
      </c>
      <c r="D45" s="21">
        <f>SUM(D47:D50)</f>
        <v>228964</v>
      </c>
      <c r="E45" s="22">
        <f>D45/$C45</f>
        <v>0.889367090574334</v>
      </c>
      <c r="F45" s="21">
        <f>SUM(F47:F50)</f>
        <v>6577</v>
      </c>
      <c r="G45" s="22">
        <f>F45/$C45</f>
        <v>0.02554710502396619</v>
      </c>
      <c r="H45" s="21">
        <f>SUM(H47:H50)</f>
        <v>21905</v>
      </c>
      <c r="I45" s="22">
        <f>H45/$C45</f>
        <v>0.08508580440169977</v>
      </c>
      <c r="J45" s="20">
        <f>SUM(J47:J50)</f>
        <v>104094</v>
      </c>
      <c r="K45" s="21">
        <f>SUM(K47:K50)</f>
        <v>102753</v>
      </c>
      <c r="L45" s="23">
        <f>K45/$J45</f>
        <v>0.9871174131073837</v>
      </c>
      <c r="M45" s="21">
        <f>SUM(M47:M50)</f>
        <v>1341</v>
      </c>
      <c r="N45" s="22">
        <f>M45/$J45</f>
        <v>0.01288258689261629</v>
      </c>
      <c r="O45" s="20">
        <f>SUM(O47:O50)</f>
        <v>13599</v>
      </c>
      <c r="P45" s="21">
        <f>SUM(P47:P50)</f>
        <v>5681</v>
      </c>
      <c r="Q45" s="22">
        <f>P45/$O45</f>
        <v>0.41775130524303256</v>
      </c>
      <c r="R45" s="24">
        <f>SUM(R47:R50)</f>
        <v>6577</v>
      </c>
      <c r="S45" s="25">
        <f>R45/$O45</f>
        <v>0.4836385028310905</v>
      </c>
      <c r="T45" s="24">
        <f>SUM(T47:T50)</f>
        <v>1341</v>
      </c>
      <c r="U45" s="26">
        <f>T45/$O45</f>
        <v>0.0986101919258769</v>
      </c>
    </row>
    <row r="46" spans="3:21" ht="15">
      <c r="C46" s="27"/>
      <c r="D46" s="28"/>
      <c r="E46" s="29"/>
      <c r="F46" s="28"/>
      <c r="G46" s="29"/>
      <c r="H46" s="28"/>
      <c r="I46" s="29"/>
      <c r="J46" s="27"/>
      <c r="K46" s="28"/>
      <c r="L46" s="30"/>
      <c r="M46" s="28"/>
      <c r="N46" s="29"/>
      <c r="O46" s="27"/>
      <c r="P46" s="28"/>
      <c r="Q46" s="29"/>
      <c r="R46" s="31"/>
      <c r="S46" s="32"/>
      <c r="T46" s="31"/>
      <c r="U46" s="33"/>
    </row>
    <row r="47" spans="2:21" ht="15">
      <c r="B47" t="s">
        <v>39</v>
      </c>
      <c r="C47" s="27">
        <v>94901</v>
      </c>
      <c r="D47" s="28">
        <v>85033</v>
      </c>
      <c r="E47" s="29">
        <v>0.8960179555536822</v>
      </c>
      <c r="F47" s="28">
        <v>1228</v>
      </c>
      <c r="G47" s="29">
        <v>0.01293980042359933</v>
      </c>
      <c r="H47" s="28">
        <v>8640</v>
      </c>
      <c r="I47" s="29">
        <v>0.0910422440227184</v>
      </c>
      <c r="J47" s="27">
        <v>27370</v>
      </c>
      <c r="K47" s="28">
        <v>27081</v>
      </c>
      <c r="L47" s="30">
        <v>0.9894409937888199</v>
      </c>
      <c r="M47" s="28">
        <v>289</v>
      </c>
      <c r="N47" s="29">
        <v>0.010559006211180125</v>
      </c>
      <c r="O47" s="27">
        <v>2362</v>
      </c>
      <c r="P47" s="28">
        <v>845</v>
      </c>
      <c r="Q47" s="29">
        <v>0.3577476714648603</v>
      </c>
      <c r="R47" s="31">
        <v>1228</v>
      </c>
      <c r="S47" s="32">
        <v>0.5198983911939035</v>
      </c>
      <c r="T47" s="31">
        <v>289</v>
      </c>
      <c r="U47" s="33">
        <v>0.12235393734123624</v>
      </c>
    </row>
    <row r="48" spans="2:21" ht="15">
      <c r="B48" t="s">
        <v>40</v>
      </c>
      <c r="C48" s="27">
        <v>35392</v>
      </c>
      <c r="D48" s="28">
        <v>31362</v>
      </c>
      <c r="E48" s="29">
        <v>0.886132459312839</v>
      </c>
      <c r="F48" s="28">
        <v>2118</v>
      </c>
      <c r="G48" s="29">
        <v>0.059844032549728754</v>
      </c>
      <c r="H48" s="28">
        <v>1912</v>
      </c>
      <c r="I48" s="29">
        <v>0.05402350813743219</v>
      </c>
      <c r="J48" s="27">
        <v>15005</v>
      </c>
      <c r="K48" s="28">
        <v>14737</v>
      </c>
      <c r="L48" s="30">
        <v>0.9821392869043652</v>
      </c>
      <c r="M48" s="28">
        <v>268</v>
      </c>
      <c r="N48" s="29">
        <v>0.01786071309563479</v>
      </c>
      <c r="O48" s="27">
        <v>3614</v>
      </c>
      <c r="P48" s="28">
        <v>1228</v>
      </c>
      <c r="Q48" s="29">
        <v>0.3397897066961815</v>
      </c>
      <c r="R48" s="31">
        <v>2118</v>
      </c>
      <c r="S48" s="32">
        <v>0.586054233536248</v>
      </c>
      <c r="T48" s="31">
        <v>268</v>
      </c>
      <c r="U48" s="33">
        <v>0.07415605976757056</v>
      </c>
    </row>
    <row r="49" spans="2:21" ht="15">
      <c r="B49" t="s">
        <v>41</v>
      </c>
      <c r="C49" s="27">
        <v>51748</v>
      </c>
      <c r="D49" s="28">
        <v>43050</v>
      </c>
      <c r="E49" s="29">
        <v>0.8319162093220994</v>
      </c>
      <c r="F49" s="28">
        <v>1809</v>
      </c>
      <c r="G49" s="29">
        <v>0.03495787276802968</v>
      </c>
      <c r="H49" s="28">
        <v>6889</v>
      </c>
      <c r="I49" s="29">
        <v>0.1331259179098709</v>
      </c>
      <c r="J49" s="27">
        <v>33125</v>
      </c>
      <c r="K49" s="28">
        <v>32641</v>
      </c>
      <c r="L49" s="30">
        <v>0.9853886792452831</v>
      </c>
      <c r="M49" s="28">
        <v>484</v>
      </c>
      <c r="N49" s="29">
        <v>0.01461132075471698</v>
      </c>
      <c r="O49" s="27">
        <v>4946</v>
      </c>
      <c r="P49" s="28">
        <v>2653</v>
      </c>
      <c r="Q49" s="29">
        <v>0.5363930448847554</v>
      </c>
      <c r="R49" s="31">
        <v>1809</v>
      </c>
      <c r="S49" s="32">
        <v>0.36575010109179135</v>
      </c>
      <c r="T49" s="31">
        <v>484</v>
      </c>
      <c r="U49" s="33">
        <v>0.0978568540234533</v>
      </c>
    </row>
    <row r="50" spans="2:21" ht="15">
      <c r="B50" t="s">
        <v>42</v>
      </c>
      <c r="C50" s="27">
        <v>75405</v>
      </c>
      <c r="D50" s="28">
        <v>69519</v>
      </c>
      <c r="E50" s="29">
        <v>0.9219415158146012</v>
      </c>
      <c r="F50" s="28">
        <v>1422</v>
      </c>
      <c r="G50" s="29">
        <v>0.018858165904117763</v>
      </c>
      <c r="H50" s="28">
        <v>4464</v>
      </c>
      <c r="I50" s="29">
        <v>0.059200318281281084</v>
      </c>
      <c r="J50" s="27">
        <v>28594</v>
      </c>
      <c r="K50" s="28">
        <v>28294</v>
      </c>
      <c r="L50" s="30">
        <v>0.9895082884521228</v>
      </c>
      <c r="M50" s="28">
        <v>300</v>
      </c>
      <c r="N50" s="29">
        <v>0.010491711547877177</v>
      </c>
      <c r="O50" s="27">
        <v>2677</v>
      </c>
      <c r="P50" s="28">
        <v>955</v>
      </c>
      <c r="Q50" s="29">
        <v>0.35674262233843856</v>
      </c>
      <c r="R50" s="31">
        <v>1422</v>
      </c>
      <c r="S50" s="32">
        <v>0.5311916324243556</v>
      </c>
      <c r="T50" s="31">
        <v>300</v>
      </c>
      <c r="U50" s="33">
        <v>0.11206574523720583</v>
      </c>
    </row>
    <row r="52" ht="15">
      <c r="B52" s="34" t="s">
        <v>43</v>
      </c>
    </row>
    <row r="53" ht="15">
      <c r="B53" s="34" t="s">
        <v>44</v>
      </c>
    </row>
  </sheetData>
  <sheetProtection/>
  <mergeCells count="12">
    <mergeCell ref="O6:O7"/>
    <mergeCell ref="P6:Q6"/>
    <mergeCell ref="R6:S6"/>
    <mergeCell ref="T6:U6"/>
    <mergeCell ref="C3:S3"/>
    <mergeCell ref="C6:C7"/>
    <mergeCell ref="D6:E6"/>
    <mergeCell ref="F6:G6"/>
    <mergeCell ref="H6:I6"/>
    <mergeCell ref="J6:J7"/>
    <mergeCell ref="K6:L6"/>
    <mergeCell ref="M6:N6"/>
  </mergeCells>
  <printOptions horizontalCentered="1"/>
  <pageMargins left="0.7" right="0.78" top="0.81" bottom="0.75" header="0.49" footer="0.3"/>
  <pageSetup horizontalDpi="600" verticalDpi="600" orientation="landscape" r:id="rId1"/>
  <headerFooter>
    <oddHeader>&amp;C&amp;"-,Bold"&amp;14DETAILED LAND USE DATA FOR FARMS IN MARYLAND AND ITS JURISDICTIONS, 2007</oddHeader>
    <oddFooter>&amp;L&amp;10Prepared by the Maryland Department of Planning, April 2009.
Extracted from the 2007 Census of Agriculture.&amp;R&amp;P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James Palma</cp:lastModifiedBy>
  <dcterms:created xsi:type="dcterms:W3CDTF">2009-04-06T14:47:32Z</dcterms:created>
  <dcterms:modified xsi:type="dcterms:W3CDTF">2009-04-30T17:36:22Z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