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Land Use in Farms" sheetId="1" r:id="rId1"/>
  </sheets>
  <definedNames>
    <definedName name="_xlnm.Print_Area" localSheetId="0">'Land Use in Farms'!$B$8:$K$52</definedName>
    <definedName name="_xlnm.Print_Titles" localSheetId="0">'Land Use in Farms'!$3:$7</definedName>
  </definedNames>
  <calcPr fullCalcOnLoad="1"/>
</workbook>
</file>

<file path=xl/sharedStrings.xml><?xml version="1.0" encoding="utf-8"?>
<sst xmlns="http://schemas.openxmlformats.org/spreadsheetml/2006/main" count="46" uniqueCount="40">
  <si>
    <t>Land in farms</t>
  </si>
  <si>
    <t>Total cropland</t>
  </si>
  <si>
    <t>Permanent pasture and rangeland</t>
  </si>
  <si>
    <t>Total woodland</t>
  </si>
  <si>
    <t>Land in farmsteads, buildings, etc.</t>
  </si>
  <si>
    <t>Acres</t>
  </si>
  <si>
    <t>%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</si>
  <si>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</si>
  <si>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</si>
  <si>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</si>
  <si>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</si>
  <si>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</si>
  <si>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</si>
  <si>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</si>
  <si>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</si>
  <si>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</si>
  <si>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</si>
  <si>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</si>
  <si>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</si>
  <si>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</si>
  <si>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</si>
  <si>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</si>
  <si>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</si>
  <si>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</si>
  <si>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</si>
  <si>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</si>
  <si>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</si>
  <si>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</si>
  <si>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</si>
  <si>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</si>
  <si>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</si>
  <si>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</si>
  <si>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</si>
  <si>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</si>
  <si>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</si>
  <si>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</si>
  <si>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</si>
  <si>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April 2009.</t>
  </si>
  <si>
    <t>Extracted from the 2007 Census of Agriculture.</t>
  </si>
  <si>
    <t>TABLE 5:  MAJOR LAND USES IN FARMS BY ACRE FOR MARYLAND AND ITS JURISDICTIONS,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</si>
</sst>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13" xfId="0" applyNumberFormat="1" applyFont="1" applyBorder="1" applyAlignment="1">
      <alignment/>
    </xf>
    <xf numFmtId="164" fontId="34" fillId="0" borderId="0" xfId="57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0" fillId="0" borderId="0" xfId="57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5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1.7109375" style="1" bestFit="1" customWidth="1"/>
    <col min="3" max="11" width="10.421875" style="1" customWidth="1"/>
    <col min="12" max="16384" width="9.140625" style="1" customWidth="1"/>
  </cols>
  <sheetData>
    <row r="3" spans="2:23" ht="15">
      <c r="B3" s="21" t="s">
        <v>39</v>
      </c>
      <c r="C3" s="21"/>
      <c r="D3" s="21"/>
      <c r="E3" s="21"/>
      <c r="F3" s="21"/>
      <c r="G3" s="21"/>
      <c r="H3" s="21"/>
      <c r="I3" s="21"/>
      <c r="J3" s="21"/>
      <c r="K3" s="2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3:11" ht="31.5" customHeight="1">
      <c r="C5" s="22" t="s">
        <v>0</v>
      </c>
      <c r="D5" s="24" t="s">
        <v>1</v>
      </c>
      <c r="E5" s="25"/>
      <c r="F5" s="24" t="s">
        <v>2</v>
      </c>
      <c r="G5" s="25"/>
      <c r="H5" s="24" t="s">
        <v>3</v>
      </c>
      <c r="I5" s="25"/>
      <c r="J5" s="24" t="s">
        <v>4</v>
      </c>
      <c r="K5" s="26"/>
    </row>
    <row r="6" spans="1:11" s="7" customFormat="1" ht="15.75" thickBot="1">
      <c r="A6" s="3"/>
      <c r="B6" s="4"/>
      <c r="C6" s="23"/>
      <c r="D6" s="5" t="s">
        <v>5</v>
      </c>
      <c r="E6" s="6" t="s">
        <v>6</v>
      </c>
      <c r="F6" s="5" t="s">
        <v>5</v>
      </c>
      <c r="G6" s="6" t="s">
        <v>6</v>
      </c>
      <c r="H6" s="5" t="s">
        <v>5</v>
      </c>
      <c r="I6" s="6" t="s">
        <v>6</v>
      </c>
      <c r="J6" s="5" t="s">
        <v>5</v>
      </c>
      <c r="K6" s="6" t="s">
        <v>6</v>
      </c>
    </row>
    <row r="7" spans="1:11" s="7" customFormat="1" ht="15">
      <c r="A7" s="3"/>
      <c r="B7" s="4"/>
      <c r="C7" s="8"/>
      <c r="D7" s="9"/>
      <c r="E7" s="10"/>
      <c r="F7" s="9"/>
      <c r="G7" s="10"/>
      <c r="H7" s="9"/>
      <c r="I7" s="10"/>
      <c r="J7" s="9"/>
      <c r="K7" s="10"/>
    </row>
    <row r="8" spans="1:11" s="12" customFormat="1" ht="15">
      <c r="A8" s="11"/>
      <c r="B8" s="12" t="s">
        <v>7</v>
      </c>
      <c r="C8" s="13">
        <v>2051756</v>
      </c>
      <c r="D8" s="13">
        <v>1405442</v>
      </c>
      <c r="E8" s="14">
        <f>D8/$C8</f>
        <v>0.684994706972954</v>
      </c>
      <c r="F8" s="13">
        <v>156375</v>
      </c>
      <c r="G8" s="14">
        <f>F8/$C8</f>
        <v>0.07621520297735208</v>
      </c>
      <c r="H8" s="13">
        <v>373002</v>
      </c>
      <c r="I8" s="14">
        <f>H8/$C8</f>
        <v>0.1817964709253927</v>
      </c>
      <c r="J8" s="13">
        <v>116937</v>
      </c>
      <c r="K8" s="14">
        <f>J8/$C8</f>
        <v>0.05699361912430133</v>
      </c>
    </row>
    <row r="9" spans="1:11" ht="15">
      <c r="A9" s="3"/>
      <c r="C9" s="15"/>
      <c r="D9" s="15"/>
      <c r="E9" s="16"/>
      <c r="F9" s="15"/>
      <c r="G9" s="16"/>
      <c r="H9" s="15"/>
      <c r="I9" s="16"/>
      <c r="J9" s="15"/>
      <c r="K9" s="16"/>
    </row>
    <row r="10" spans="1:11" s="12" customFormat="1" ht="15">
      <c r="A10" s="11"/>
      <c r="B10" s="17" t="s">
        <v>8</v>
      </c>
      <c r="C10" s="13">
        <f>SUM(C12:C16)</f>
        <v>353997</v>
      </c>
      <c r="D10" s="13">
        <f aca="true" t="shared" si="0" ref="D10:J10">SUM(D12:D16)</f>
        <v>238349</v>
      </c>
      <c r="E10" s="14">
        <f>D10/$C10</f>
        <v>0.6733079658867166</v>
      </c>
      <c r="F10" s="13">
        <f t="shared" si="0"/>
        <v>47491</v>
      </c>
      <c r="G10" s="14">
        <f>F10/$C10</f>
        <v>0.13415650415116512</v>
      </c>
      <c r="H10" s="13">
        <f t="shared" si="0"/>
        <v>46862</v>
      </c>
      <c r="I10" s="14">
        <f>H10/$C10</f>
        <v>0.13237965293491188</v>
      </c>
      <c r="J10" s="13">
        <f t="shared" si="0"/>
        <v>21295</v>
      </c>
      <c r="K10" s="14">
        <f>J10/$C10</f>
        <v>0.06015587702720644</v>
      </c>
    </row>
    <row r="11" spans="1:11" ht="15">
      <c r="A11" s="3"/>
      <c r="C11" s="15"/>
      <c r="D11" s="15"/>
      <c r="E11" s="16"/>
      <c r="F11" s="15"/>
      <c r="G11" s="16"/>
      <c r="H11" s="15"/>
      <c r="I11" s="16"/>
      <c r="J11" s="15"/>
      <c r="K11" s="16"/>
    </row>
    <row r="12" spans="1:11" ht="15">
      <c r="A12" s="3"/>
      <c r="B12" s="1" t="s">
        <v>9</v>
      </c>
      <c r="C12" s="15">
        <v>29244</v>
      </c>
      <c r="D12" s="15">
        <v>16340</v>
      </c>
      <c r="E12" s="16">
        <f>D12/$C12</f>
        <v>0.5587470934208727</v>
      </c>
      <c r="F12" s="15">
        <v>4122</v>
      </c>
      <c r="G12" s="16">
        <f>F12/$C12</f>
        <v>0.14095199015182602</v>
      </c>
      <c r="H12" s="15">
        <v>6384</v>
      </c>
      <c r="I12" s="16">
        <f>H12/$C12</f>
        <v>0.21830118998768977</v>
      </c>
      <c r="J12" s="15">
        <v>2398</v>
      </c>
      <c r="K12" s="16">
        <f>J12/$C12</f>
        <v>0.08199972643961155</v>
      </c>
    </row>
    <row r="13" spans="1:11" ht="15">
      <c r="A13" s="3"/>
      <c r="B13" s="1" t="s">
        <v>10</v>
      </c>
      <c r="C13" s="15">
        <v>78282</v>
      </c>
      <c r="D13" s="15">
        <v>50941</v>
      </c>
      <c r="E13" s="16">
        <f>D13/$C13</f>
        <v>0.6507370787665108</v>
      </c>
      <c r="F13" s="15">
        <v>11137</v>
      </c>
      <c r="G13" s="16">
        <f>F13/$C13</f>
        <v>0.14226769883242635</v>
      </c>
      <c r="H13" s="15">
        <v>11542</v>
      </c>
      <c r="I13" s="16">
        <f>H13/$C13</f>
        <v>0.14744130195958202</v>
      </c>
      <c r="J13" s="15">
        <v>4662</v>
      </c>
      <c r="K13" s="16">
        <f>J13/$C13</f>
        <v>0.0595539204414808</v>
      </c>
    </row>
    <row r="14" spans="1:11" ht="15">
      <c r="A14" s="3"/>
      <c r="B14" s="1" t="s">
        <v>11</v>
      </c>
      <c r="C14" s="15">
        <v>141934</v>
      </c>
      <c r="D14" s="15">
        <v>103180</v>
      </c>
      <c r="E14" s="16">
        <f>D14/$C14</f>
        <v>0.7269576000112729</v>
      </c>
      <c r="F14" s="15">
        <v>16450</v>
      </c>
      <c r="G14" s="16">
        <f>F14/$C14</f>
        <v>0.11589893894345259</v>
      </c>
      <c r="H14" s="15">
        <v>14788</v>
      </c>
      <c r="I14" s="16">
        <f>H14/$C14</f>
        <v>0.10418927106965209</v>
      </c>
      <c r="J14" s="15">
        <v>7516</v>
      </c>
      <c r="K14" s="16">
        <f>J14/$C14</f>
        <v>0.05295418997562247</v>
      </c>
    </row>
    <row r="15" spans="1:11" ht="15">
      <c r="A15" s="3"/>
      <c r="B15" s="1" t="s">
        <v>12</v>
      </c>
      <c r="C15" s="15">
        <v>75166</v>
      </c>
      <c r="D15" s="15">
        <v>49203</v>
      </c>
      <c r="E15" s="16">
        <f>D15/$C15</f>
        <v>0.6545911715403241</v>
      </c>
      <c r="F15" s="15">
        <v>11391</v>
      </c>
      <c r="G15" s="16">
        <f>F15/$C15</f>
        <v>0.15154458132666365</v>
      </c>
      <c r="H15" s="15">
        <v>10310</v>
      </c>
      <c r="I15" s="16">
        <f>H15/$C15</f>
        <v>0.13716307905169892</v>
      </c>
      <c r="J15" s="15">
        <v>4262</v>
      </c>
      <c r="K15" s="16">
        <f>J15/$C15</f>
        <v>0.05670116808131336</v>
      </c>
    </row>
    <row r="16" spans="1:11" ht="15">
      <c r="A16" s="3"/>
      <c r="B16" s="1" t="s">
        <v>13</v>
      </c>
      <c r="C16" s="15">
        <v>29371</v>
      </c>
      <c r="D16" s="15">
        <v>18685</v>
      </c>
      <c r="E16" s="16">
        <f>D16/$C16</f>
        <v>0.6361717340233564</v>
      </c>
      <c r="F16" s="15">
        <v>4391</v>
      </c>
      <c r="G16" s="16">
        <f>F16/$C16</f>
        <v>0.14950120867522387</v>
      </c>
      <c r="H16" s="15">
        <v>3838</v>
      </c>
      <c r="I16" s="16">
        <f>H16/$C16</f>
        <v>0.13067311293452724</v>
      </c>
      <c r="J16" s="15">
        <v>2457</v>
      </c>
      <c r="K16" s="16">
        <f>J16/$C16</f>
        <v>0.08365394436689251</v>
      </c>
    </row>
    <row r="17" spans="1:11" ht="15">
      <c r="A17" s="3"/>
      <c r="C17" s="15"/>
      <c r="D17" s="15"/>
      <c r="E17" s="16"/>
      <c r="F17" s="15"/>
      <c r="G17" s="16"/>
      <c r="H17" s="15"/>
      <c r="I17" s="16"/>
      <c r="J17" s="15"/>
      <c r="K17" s="16"/>
    </row>
    <row r="18" spans="1:11" s="12" customFormat="1" ht="15">
      <c r="A18" s="11"/>
      <c r="B18" s="17" t="s">
        <v>14</v>
      </c>
      <c r="C18" s="13">
        <f>SUM(C20:C22)</f>
        <v>306705</v>
      </c>
      <c r="D18" s="13">
        <f aca="true" t="shared" si="1" ref="D18:J18">SUM(D20:D22)</f>
        <v>209600</v>
      </c>
      <c r="E18" s="14">
        <f>D18/$C18</f>
        <v>0.6833928367649696</v>
      </c>
      <c r="F18" s="13">
        <f t="shared" si="1"/>
        <v>37721</v>
      </c>
      <c r="G18" s="14">
        <f>F18/$C18</f>
        <v>0.12298788738364226</v>
      </c>
      <c r="H18" s="13">
        <f t="shared" si="1"/>
        <v>41946</v>
      </c>
      <c r="I18" s="14">
        <f>H18/$C18</f>
        <v>0.13676333936518806</v>
      </c>
      <c r="J18" s="13">
        <f t="shared" si="1"/>
        <v>17438</v>
      </c>
      <c r="K18" s="14">
        <f>J18/$C18</f>
        <v>0.0568559364862001</v>
      </c>
    </row>
    <row r="19" spans="1:11" ht="15">
      <c r="A19" s="3"/>
      <c r="C19" s="15"/>
      <c r="D19" s="15"/>
      <c r="E19" s="16"/>
      <c r="F19" s="15"/>
      <c r="G19" s="16"/>
      <c r="H19" s="15"/>
      <c r="I19" s="16"/>
      <c r="J19" s="15"/>
      <c r="K19" s="16"/>
    </row>
    <row r="20" spans="1:11" ht="15">
      <c r="A20" s="3"/>
      <c r="B20" s="1" t="s">
        <v>15</v>
      </c>
      <c r="C20" s="15">
        <v>202087</v>
      </c>
      <c r="D20" s="15">
        <v>143661</v>
      </c>
      <c r="E20" s="16">
        <f>D20/$C20</f>
        <v>0.7108868952480862</v>
      </c>
      <c r="F20" s="15">
        <v>25497</v>
      </c>
      <c r="G20" s="16">
        <f>F20/$C20</f>
        <v>0.12616843240782435</v>
      </c>
      <c r="H20" s="15">
        <v>22527</v>
      </c>
      <c r="I20" s="16">
        <f>H20/$C20</f>
        <v>0.11147179185202413</v>
      </c>
      <c r="J20" s="15">
        <v>10402</v>
      </c>
      <c r="K20" s="16">
        <f>J20/$C20</f>
        <v>0.0514728804920653</v>
      </c>
    </row>
    <row r="21" spans="1:11" ht="15">
      <c r="A21" s="3"/>
      <c r="B21" s="1" t="s">
        <v>16</v>
      </c>
      <c r="C21" s="15">
        <v>67613</v>
      </c>
      <c r="D21" s="15">
        <v>48563</v>
      </c>
      <c r="E21" s="16">
        <f>D21/$C21</f>
        <v>0.7182494490704451</v>
      </c>
      <c r="F21" s="15">
        <v>8233</v>
      </c>
      <c r="G21" s="16">
        <f>F21/$C21</f>
        <v>0.12176652418913522</v>
      </c>
      <c r="H21" s="15">
        <v>7666</v>
      </c>
      <c r="I21" s="16">
        <f>H21/$C21</f>
        <v>0.11338056290949965</v>
      </c>
      <c r="J21" s="15">
        <v>3151</v>
      </c>
      <c r="K21" s="16">
        <f>J21/$C21</f>
        <v>0.04660346383092009</v>
      </c>
    </row>
    <row r="22" spans="1:11" ht="15">
      <c r="A22" s="3"/>
      <c r="B22" s="1" t="s">
        <v>17</v>
      </c>
      <c r="C22" s="15">
        <v>37005</v>
      </c>
      <c r="D22" s="15">
        <v>17376</v>
      </c>
      <c r="E22" s="16">
        <f>D22/$C22</f>
        <v>0.46955816781516013</v>
      </c>
      <c r="F22" s="15">
        <v>3991</v>
      </c>
      <c r="G22" s="16">
        <f>F22/$C22</f>
        <v>0.10785029050128361</v>
      </c>
      <c r="H22" s="15">
        <v>11753</v>
      </c>
      <c r="I22" s="16">
        <f>H22/$C22</f>
        <v>0.31760572895554656</v>
      </c>
      <c r="J22" s="15">
        <v>3885</v>
      </c>
      <c r="K22" s="16">
        <f>J22/$C22</f>
        <v>0.10498581272800973</v>
      </c>
    </row>
    <row r="23" spans="1:11" ht="15">
      <c r="A23" s="3"/>
      <c r="C23" s="15"/>
      <c r="D23" s="15"/>
      <c r="E23" s="16"/>
      <c r="F23" s="15"/>
      <c r="G23" s="16"/>
      <c r="H23" s="15"/>
      <c r="I23" s="16"/>
      <c r="J23" s="15"/>
      <c r="K23" s="16"/>
    </row>
    <row r="24" spans="1:11" s="12" customFormat="1" ht="15">
      <c r="A24" s="11"/>
      <c r="B24" s="17" t="s">
        <v>18</v>
      </c>
      <c r="C24" s="13">
        <f>SUM(C26:C28)</f>
        <v>147238</v>
      </c>
      <c r="D24" s="13">
        <f aca="true" t="shared" si="2" ref="D24:J24">SUM(D26:D28)</f>
        <v>83805</v>
      </c>
      <c r="E24" s="14">
        <f>D24/$C24</f>
        <v>0.5691805104660481</v>
      </c>
      <c r="F24" s="13">
        <f t="shared" si="2"/>
        <v>8725</v>
      </c>
      <c r="G24" s="14">
        <f>F24/$C24</f>
        <v>0.059257800296119205</v>
      </c>
      <c r="H24" s="13">
        <f t="shared" si="2"/>
        <v>43531</v>
      </c>
      <c r="I24" s="14">
        <f>H24/$C24</f>
        <v>0.2956505793341393</v>
      </c>
      <c r="J24" s="13">
        <f t="shared" si="2"/>
        <v>11177</v>
      </c>
      <c r="K24" s="14">
        <f>J24/$C24</f>
        <v>0.07591110990369335</v>
      </c>
    </row>
    <row r="25" spans="1:11" ht="15">
      <c r="A25" s="3"/>
      <c r="C25" s="15"/>
      <c r="D25" s="15"/>
      <c r="E25" s="16"/>
      <c r="F25" s="15"/>
      <c r="G25" s="16"/>
      <c r="H25" s="15"/>
      <c r="I25" s="16"/>
      <c r="J25" s="15"/>
      <c r="K25" s="16"/>
    </row>
    <row r="26" spans="1:11" ht="15">
      <c r="A26" s="3"/>
      <c r="B26" s="1" t="s">
        <v>19</v>
      </c>
      <c r="C26" s="15">
        <v>26443</v>
      </c>
      <c r="D26" s="15">
        <v>14384</v>
      </c>
      <c r="E26" s="16">
        <f>D26/$C26</f>
        <v>0.5439624853458382</v>
      </c>
      <c r="F26" s="15">
        <v>1585</v>
      </c>
      <c r="G26" s="16">
        <f>F26/$C26</f>
        <v>0.05994024883712135</v>
      </c>
      <c r="H26" s="15">
        <v>7616</v>
      </c>
      <c r="I26" s="16">
        <f>H26/$C26</f>
        <v>0.2880157319517453</v>
      </c>
      <c r="J26" s="15">
        <v>2858</v>
      </c>
      <c r="K26" s="16">
        <f>J26/$C26</f>
        <v>0.10808153386529516</v>
      </c>
    </row>
    <row r="27" spans="1:11" ht="15">
      <c r="A27" s="3"/>
      <c r="B27" s="1" t="s">
        <v>20</v>
      </c>
      <c r="C27" s="15">
        <v>52147</v>
      </c>
      <c r="D27" s="15">
        <v>29627</v>
      </c>
      <c r="E27" s="16">
        <f>D27/$C27</f>
        <v>0.5681439008955453</v>
      </c>
      <c r="F27" s="15">
        <v>3250</v>
      </c>
      <c r="G27" s="16">
        <f>F27/$C27</f>
        <v>0.06232381536809404</v>
      </c>
      <c r="H27" s="15">
        <v>14973</v>
      </c>
      <c r="I27" s="16">
        <f>H27/$C27</f>
        <v>0.28713061154045294</v>
      </c>
      <c r="J27" s="15">
        <v>4297</v>
      </c>
      <c r="K27" s="16">
        <f>J27/$C27</f>
        <v>0.08240167219590772</v>
      </c>
    </row>
    <row r="28" spans="1:11" ht="15">
      <c r="A28" s="3"/>
      <c r="B28" s="1" t="s">
        <v>21</v>
      </c>
      <c r="C28" s="15">
        <v>68648</v>
      </c>
      <c r="D28" s="15">
        <v>39794</v>
      </c>
      <c r="E28" s="16">
        <f>D28/$C28</f>
        <v>0.5796818552616245</v>
      </c>
      <c r="F28" s="15">
        <v>3890</v>
      </c>
      <c r="G28" s="16">
        <f>F28/$C28</f>
        <v>0.056665889756438645</v>
      </c>
      <c r="H28" s="15">
        <v>20942</v>
      </c>
      <c r="I28" s="16">
        <f>H28/$C28</f>
        <v>0.3050635124111409</v>
      </c>
      <c r="J28" s="15">
        <v>4022</v>
      </c>
      <c r="K28" s="16">
        <f>J28/$C28</f>
        <v>0.058588742570795944</v>
      </c>
    </row>
    <row r="29" spans="1:11" ht="15">
      <c r="A29" s="3"/>
      <c r="C29" s="15"/>
      <c r="D29" s="15"/>
      <c r="E29" s="16"/>
      <c r="F29" s="15"/>
      <c r="G29" s="16"/>
      <c r="H29" s="15"/>
      <c r="I29" s="16"/>
      <c r="J29" s="15"/>
      <c r="K29" s="16"/>
    </row>
    <row r="30" spans="1:11" s="12" customFormat="1" ht="15">
      <c r="A30" s="11"/>
      <c r="B30" s="17" t="s">
        <v>22</v>
      </c>
      <c r="C30" s="13">
        <f>SUM(C32:C34)</f>
        <v>246222</v>
      </c>
      <c r="D30" s="13">
        <f aca="true" t="shared" si="3" ref="D30:J30">SUM(D32:D34)</f>
        <v>140121</v>
      </c>
      <c r="E30" s="14">
        <f>D30/$C30</f>
        <v>0.5690839973682287</v>
      </c>
      <c r="F30" s="13">
        <f t="shared" si="3"/>
        <v>40732</v>
      </c>
      <c r="G30" s="14">
        <f>F30/$C30</f>
        <v>0.1654279471371364</v>
      </c>
      <c r="H30" s="13">
        <f t="shared" si="3"/>
        <v>55454</v>
      </c>
      <c r="I30" s="14">
        <f>H30/$C30</f>
        <v>0.2252195173461348</v>
      </c>
      <c r="J30" s="13">
        <f t="shared" si="3"/>
        <v>9915</v>
      </c>
      <c r="K30" s="14">
        <f>J30/$C30</f>
        <v>0.040268538148500135</v>
      </c>
    </row>
    <row r="31" spans="1:11" ht="15">
      <c r="A31" s="3"/>
      <c r="C31" s="15"/>
      <c r="D31" s="15"/>
      <c r="E31" s="16"/>
      <c r="F31" s="15"/>
      <c r="G31" s="16"/>
      <c r="H31" s="15"/>
      <c r="I31" s="16"/>
      <c r="J31" s="15"/>
      <c r="K31" s="16"/>
    </row>
    <row r="32" spans="1:11" ht="15">
      <c r="A32" s="3"/>
      <c r="B32" s="1" t="s">
        <v>23</v>
      </c>
      <c r="C32" s="15">
        <v>36643</v>
      </c>
      <c r="D32" s="15">
        <v>12479</v>
      </c>
      <c r="E32" s="16">
        <f>D32/$C32</f>
        <v>0.3405561771688999</v>
      </c>
      <c r="F32" s="15">
        <v>6797</v>
      </c>
      <c r="G32" s="16">
        <f>F32/$C32</f>
        <v>0.18549245422045138</v>
      </c>
      <c r="H32" s="15">
        <v>16094</v>
      </c>
      <c r="I32" s="16">
        <f>H32/$C32</f>
        <v>0.4392107633108643</v>
      </c>
      <c r="J32" s="15">
        <v>1273</v>
      </c>
      <c r="K32" s="16">
        <f>J32/$C32</f>
        <v>0.034740605299784406</v>
      </c>
    </row>
    <row r="33" spans="1:11" ht="15">
      <c r="A33" s="3"/>
      <c r="B33" s="1" t="s">
        <v>24</v>
      </c>
      <c r="C33" s="15">
        <v>95514</v>
      </c>
      <c r="D33" s="15">
        <v>46019</v>
      </c>
      <c r="E33" s="16">
        <f>D33/$C33</f>
        <v>0.4818037146386917</v>
      </c>
      <c r="F33" s="15">
        <v>16575</v>
      </c>
      <c r="G33" s="16">
        <f>F33/$C33</f>
        <v>0.1735347697719706</v>
      </c>
      <c r="H33" s="15">
        <v>28097</v>
      </c>
      <c r="I33" s="16">
        <f>H33/$C33</f>
        <v>0.2941663002282388</v>
      </c>
      <c r="J33" s="15">
        <v>4823</v>
      </c>
      <c r="K33" s="16">
        <f>J33/$C33</f>
        <v>0.0504952153610989</v>
      </c>
    </row>
    <row r="34" spans="1:11" ht="15">
      <c r="A34" s="3"/>
      <c r="B34" s="1" t="s">
        <v>25</v>
      </c>
      <c r="C34" s="15">
        <v>114065</v>
      </c>
      <c r="D34" s="15">
        <v>81623</v>
      </c>
      <c r="E34" s="16">
        <f>D34/$C34</f>
        <v>0.7155832200938061</v>
      </c>
      <c r="F34" s="15">
        <v>17360</v>
      </c>
      <c r="G34" s="16">
        <f>F34/$C34</f>
        <v>0.15219392451672292</v>
      </c>
      <c r="H34" s="15">
        <v>11263</v>
      </c>
      <c r="I34" s="16">
        <f>H34/$C34</f>
        <v>0.09874194538201903</v>
      </c>
      <c r="J34" s="15">
        <v>3819</v>
      </c>
      <c r="K34" s="16">
        <f>J34/$C34</f>
        <v>0.03348091000745189</v>
      </c>
    </row>
    <row r="35" spans="1:11" ht="15">
      <c r="A35" s="3"/>
      <c r="C35" s="15"/>
      <c r="D35" s="15"/>
      <c r="E35" s="16"/>
      <c r="F35" s="15"/>
      <c r="G35" s="16"/>
      <c r="H35" s="15"/>
      <c r="I35" s="16"/>
      <c r="J35" s="15"/>
      <c r="K35" s="16"/>
    </row>
    <row r="36" spans="1:11" s="12" customFormat="1" ht="15">
      <c r="A36" s="11"/>
      <c r="B36" s="17" t="s">
        <v>26</v>
      </c>
      <c r="C36" s="13">
        <f>SUM(C38:C42)</f>
        <v>600452</v>
      </c>
      <c r="D36" s="13">
        <f aca="true" t="shared" si="4" ref="D36:J36">SUM(D38:D42)</f>
        <v>476121</v>
      </c>
      <c r="E36" s="14">
        <f>D36/$C36</f>
        <v>0.7929376536342622</v>
      </c>
      <c r="F36" s="13">
        <f t="shared" si="4"/>
        <v>16025</v>
      </c>
      <c r="G36" s="14">
        <f>F36/$C36</f>
        <v>0.026688228201421596</v>
      </c>
      <c r="H36" s="13">
        <f t="shared" si="4"/>
        <v>81115</v>
      </c>
      <c r="I36" s="14">
        <f>H36/$C36</f>
        <v>0.13508989894279644</v>
      </c>
      <c r="J36" s="13">
        <f t="shared" si="4"/>
        <v>27191</v>
      </c>
      <c r="K36" s="14">
        <f>J36/$C36</f>
        <v>0.04528421922151979</v>
      </c>
    </row>
    <row r="37" spans="1:11" ht="15">
      <c r="A37" s="3"/>
      <c r="C37" s="15"/>
      <c r="D37" s="15"/>
      <c r="E37" s="16"/>
      <c r="F37" s="15"/>
      <c r="G37" s="16"/>
      <c r="H37" s="15"/>
      <c r="I37" s="16"/>
      <c r="J37" s="15"/>
      <c r="K37" s="16"/>
    </row>
    <row r="38" spans="1:11" ht="15">
      <c r="A38" s="3"/>
      <c r="B38" s="1" t="s">
        <v>27</v>
      </c>
      <c r="C38" s="15">
        <v>131277</v>
      </c>
      <c r="D38" s="15">
        <v>107137</v>
      </c>
      <c r="E38" s="16">
        <f>D38/$C38</f>
        <v>0.816114018449538</v>
      </c>
      <c r="F38" s="15">
        <v>1614</v>
      </c>
      <c r="G38" s="16">
        <f>F38/$C38</f>
        <v>0.012294613679471652</v>
      </c>
      <c r="H38" s="15">
        <v>16573</v>
      </c>
      <c r="I38" s="16">
        <f>H38/$C38</f>
        <v>0.12624450589212124</v>
      </c>
      <c r="J38" s="15">
        <v>5953</v>
      </c>
      <c r="K38" s="16">
        <f>J38/$C38</f>
        <v>0.045346861978869106</v>
      </c>
    </row>
    <row r="39" spans="1:11" ht="15">
      <c r="A39" s="3"/>
      <c r="B39" s="1" t="s">
        <v>28</v>
      </c>
      <c r="C39" s="15">
        <v>85026</v>
      </c>
      <c r="D39" s="15">
        <v>60147</v>
      </c>
      <c r="E39" s="16">
        <f>D39/$C39</f>
        <v>0.7073953849410769</v>
      </c>
      <c r="F39" s="15">
        <v>8040</v>
      </c>
      <c r="G39" s="16">
        <f>F39/$C39</f>
        <v>0.09455931126949403</v>
      </c>
      <c r="H39" s="15">
        <v>11960</v>
      </c>
      <c r="I39" s="16">
        <f>H39/$C39</f>
        <v>0.1406628560675558</v>
      </c>
      <c r="J39" s="15">
        <v>4879</v>
      </c>
      <c r="K39" s="16">
        <f>J39/$C39</f>
        <v>0.05738244772187331</v>
      </c>
    </row>
    <row r="40" spans="1:11" ht="15">
      <c r="A40" s="3"/>
      <c r="B40" s="1" t="s">
        <v>29</v>
      </c>
      <c r="C40" s="15">
        <v>128220</v>
      </c>
      <c r="D40" s="15">
        <v>101394</v>
      </c>
      <c r="E40" s="16">
        <f>D40/$C40</f>
        <v>0.7907814693495554</v>
      </c>
      <c r="F40" s="15">
        <v>2504</v>
      </c>
      <c r="G40" s="16">
        <f>F40/$C40</f>
        <v>0.019528934643581346</v>
      </c>
      <c r="H40" s="15">
        <v>18101</v>
      </c>
      <c r="I40" s="16">
        <f>H40/$C40</f>
        <v>0.14117142411480268</v>
      </c>
      <c r="J40" s="15">
        <v>6221</v>
      </c>
      <c r="K40" s="16">
        <f>J40/$C40</f>
        <v>0.04851817189206052</v>
      </c>
    </row>
    <row r="41" spans="1:11" ht="15">
      <c r="A41" s="3"/>
      <c r="B41" s="1" t="s">
        <v>30</v>
      </c>
      <c r="C41" s="15">
        <v>146927</v>
      </c>
      <c r="D41" s="15">
        <v>120336</v>
      </c>
      <c r="E41" s="16">
        <f>D41/$C41</f>
        <v>0.8190189686034561</v>
      </c>
      <c r="F41" s="15">
        <v>2212</v>
      </c>
      <c r="G41" s="16">
        <f>F41/$C41</f>
        <v>0.01505509538750536</v>
      </c>
      <c r="H41" s="15">
        <v>19145</v>
      </c>
      <c r="I41" s="16">
        <f>H41/$C41</f>
        <v>0.13030280343299733</v>
      </c>
      <c r="J41" s="15">
        <v>5234</v>
      </c>
      <c r="K41" s="16">
        <f>J41/$C41</f>
        <v>0.03562313257604116</v>
      </c>
    </row>
    <row r="42" spans="1:11" ht="15">
      <c r="A42" s="3"/>
      <c r="B42" s="1" t="s">
        <v>31</v>
      </c>
      <c r="C42" s="15">
        <v>109002</v>
      </c>
      <c r="D42" s="15">
        <v>87107</v>
      </c>
      <c r="E42" s="16">
        <f>D42/$C42</f>
        <v>0.7991321260160364</v>
      </c>
      <c r="F42" s="15">
        <v>1655</v>
      </c>
      <c r="G42" s="16">
        <f>F42/$C42</f>
        <v>0.0151832076475661</v>
      </c>
      <c r="H42" s="15">
        <v>15336</v>
      </c>
      <c r="I42" s="16">
        <f>H42/$C42</f>
        <v>0.14069466615291462</v>
      </c>
      <c r="J42" s="15">
        <v>4904</v>
      </c>
      <c r="K42" s="16">
        <f>J42/$C42</f>
        <v>0.04499000018348287</v>
      </c>
    </row>
    <row r="43" spans="1:11" ht="15">
      <c r="A43" s="3"/>
      <c r="C43" s="15"/>
      <c r="D43" s="15"/>
      <c r="E43" s="16"/>
      <c r="F43" s="15"/>
      <c r="G43" s="16"/>
      <c r="H43" s="15"/>
      <c r="I43" s="16"/>
      <c r="J43" s="15"/>
      <c r="K43" s="16"/>
    </row>
    <row r="44" spans="1:11" s="19" customFormat="1" ht="15">
      <c r="A44" s="18"/>
      <c r="B44" s="17" t="s">
        <v>32</v>
      </c>
      <c r="C44" s="13">
        <f>SUM(C46:C49)</f>
        <v>397142</v>
      </c>
      <c r="D44" s="13">
        <f aca="true" t="shared" si="5" ref="D44:J44">SUM(D46:D49)</f>
        <v>257446</v>
      </c>
      <c r="E44" s="14">
        <f>D44/$C44</f>
        <v>0.6482467228346536</v>
      </c>
      <c r="F44" s="13">
        <f t="shared" si="5"/>
        <v>5681</v>
      </c>
      <c r="G44" s="14">
        <f>F44/$C44</f>
        <v>0.014304707132461437</v>
      </c>
      <c r="H44" s="13">
        <f t="shared" si="5"/>
        <v>104094</v>
      </c>
      <c r="I44" s="14">
        <f>H44/$C44</f>
        <v>0.2621077599448056</v>
      </c>
      <c r="J44" s="13">
        <f t="shared" si="5"/>
        <v>29921</v>
      </c>
      <c r="K44" s="14">
        <f>J44/$C44</f>
        <v>0.07534081008807933</v>
      </c>
    </row>
    <row r="45" spans="1:11" ht="15">
      <c r="A45" s="3"/>
      <c r="C45" s="15"/>
      <c r="D45" s="15"/>
      <c r="E45" s="16"/>
      <c r="F45" s="15"/>
      <c r="G45" s="16"/>
      <c r="H45" s="15"/>
      <c r="I45" s="16"/>
      <c r="J45" s="15"/>
      <c r="K45" s="16"/>
    </row>
    <row r="46" spans="1:11" ht="15">
      <c r="A46" s="3"/>
      <c r="B46" s="1" t="s">
        <v>33</v>
      </c>
      <c r="C46" s="15">
        <v>133188</v>
      </c>
      <c r="D46" s="15">
        <v>94901</v>
      </c>
      <c r="E46" s="16">
        <f>D46/$C46</f>
        <v>0.7125341622368382</v>
      </c>
      <c r="F46" s="15">
        <v>845</v>
      </c>
      <c r="G46" s="16">
        <f>F46/$C46</f>
        <v>0.006344415412799952</v>
      </c>
      <c r="H46" s="15">
        <v>27370</v>
      </c>
      <c r="I46" s="16">
        <f>H46/$C46</f>
        <v>0.20549899390335466</v>
      </c>
      <c r="J46" s="15">
        <v>10072</v>
      </c>
      <c r="K46" s="16">
        <f>J46/$C46</f>
        <v>0.07562242844700724</v>
      </c>
    </row>
    <row r="47" spans="1:11" ht="15">
      <c r="A47" s="3"/>
      <c r="B47" s="1" t="s">
        <v>34</v>
      </c>
      <c r="C47" s="15">
        <v>60255</v>
      </c>
      <c r="D47" s="15">
        <v>35392</v>
      </c>
      <c r="E47" s="16">
        <f>D47/$C47</f>
        <v>0.5873703427101485</v>
      </c>
      <c r="F47" s="15">
        <v>1228</v>
      </c>
      <c r="G47" s="16">
        <f>F47/$C47</f>
        <v>0.020380051448012613</v>
      </c>
      <c r="H47" s="15">
        <v>15005</v>
      </c>
      <c r="I47" s="16">
        <f>H47/$C47</f>
        <v>0.249024977180317</v>
      </c>
      <c r="J47" s="15">
        <v>8630</v>
      </c>
      <c r="K47" s="16">
        <f>J47/$C47</f>
        <v>0.14322462866152186</v>
      </c>
    </row>
    <row r="48" spans="1:11" ht="15">
      <c r="A48" s="3"/>
      <c r="B48" s="1" t="s">
        <v>35</v>
      </c>
      <c r="C48" s="15">
        <v>92852</v>
      </c>
      <c r="D48" s="15">
        <v>51748</v>
      </c>
      <c r="E48" s="16">
        <f>D48/$C48</f>
        <v>0.557317020634989</v>
      </c>
      <c r="F48" s="15">
        <v>2653</v>
      </c>
      <c r="G48" s="16">
        <f>F48/$C48</f>
        <v>0.02857235169947874</v>
      </c>
      <c r="H48" s="15">
        <v>33125</v>
      </c>
      <c r="I48" s="16">
        <f>H48/$C48</f>
        <v>0.35675052772153537</v>
      </c>
      <c r="J48" s="15">
        <v>5326</v>
      </c>
      <c r="K48" s="16">
        <f>J48/$C48</f>
        <v>0.0573600999439969</v>
      </c>
    </row>
    <row r="49" spans="1:11" ht="15">
      <c r="A49" s="3"/>
      <c r="B49" s="1" t="s">
        <v>36</v>
      </c>
      <c r="C49" s="15">
        <v>110847</v>
      </c>
      <c r="D49" s="15">
        <v>75405</v>
      </c>
      <c r="E49" s="16">
        <f>D49/$C49</f>
        <v>0.6802619827329562</v>
      </c>
      <c r="F49" s="15">
        <v>955</v>
      </c>
      <c r="G49" s="16">
        <f>F49/$C49</f>
        <v>0.00861547899356771</v>
      </c>
      <c r="H49" s="15">
        <v>28594</v>
      </c>
      <c r="I49" s="16">
        <f>H49/$C49</f>
        <v>0.25795916894458126</v>
      </c>
      <c r="J49" s="15">
        <v>5893</v>
      </c>
      <c r="K49" s="16">
        <f>J49/$C49</f>
        <v>0.05316336932889478</v>
      </c>
    </row>
    <row r="51" ht="15">
      <c r="B51" s="20" t="s">
        <v>37</v>
      </c>
    </row>
    <row r="52" ht="15">
      <c r="B52" s="20" t="s">
        <v>38</v>
      </c>
    </row>
  </sheetData>
  <sheetProtection/>
  <mergeCells count="6">
    <mergeCell ref="B3:K3"/>
    <mergeCell ref="C5:C6"/>
    <mergeCell ref="D5:E5"/>
    <mergeCell ref="F5:G5"/>
    <mergeCell ref="H5:I5"/>
    <mergeCell ref="J5:K5"/>
  </mergeCells>
  <printOptions/>
  <pageMargins left="0.57" right="0.43" top="0.75" bottom="0.75" header="0.3" footer="0.3"/>
  <pageSetup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dcterms:created xsi:type="dcterms:W3CDTF">2009-04-03T20:04:20Z</dcterms:created>
  <dcterms:modified xsi:type="dcterms:W3CDTF">2009-04-30T17:35:52Z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