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50" activeTab="2"/>
  </bookViews>
  <sheets>
    <sheet name="2000" sheetId="1" r:id="rId1"/>
    <sheet name="1990" sheetId="2" r:id="rId2"/>
    <sheet name="1980" sheetId="3" r:id="rId3"/>
  </sheets>
  <externalReferences>
    <externalReference r:id="rId6"/>
    <externalReference r:id="rId7"/>
  </externalReferences>
  <definedNames>
    <definedName name="_xlnm.Print_Area" localSheetId="2">'1980'!$A$1:$G$77</definedName>
    <definedName name="_xlnm.Print_Area" localSheetId="1">'1990'!$A$1:$G$77</definedName>
    <definedName name="_xlnm.Print_Area" localSheetId="0">'2000'!$A$1:$G$76</definedName>
  </definedNames>
  <calcPr fullCalcOnLoad="1"/>
</workbook>
</file>

<file path=xl/sharedStrings.xml><?xml version="1.0" encoding="utf-8"?>
<sst xmlns="http://schemas.openxmlformats.org/spreadsheetml/2006/main" count="434" uniqueCount="153">
  <si>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</si>
  <si>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</si>
  <si>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</si>
  <si>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</si>
  <si>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</si>
  <si>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</si>
  <si>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</si>
  <si>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</si>
  <si>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</si>
  <si>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</si>
  <si>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</si>
  <si>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</si>
  <si>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</si>
  <si>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</si>
  <si>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</si>
  <si>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</si>
  <si>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</si>
  <si>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</si>
  <si>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</si>
  <si>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</si>
  <si>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</si>
  <si>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</si>
  <si>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</si>
  <si>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</si>
  <si>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</si>
  <si>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</si>
  <si>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</si>
  <si>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</si>
  <si>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</si>
  <si>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</si>
  <si>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</si>
  <si>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</si>
  <si>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</si>
  <si>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</si>
  <si>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</si>
  <si>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</si>
  <si>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</si>
  <si>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</si>
  <si>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</si>
  <si>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</si>
  <si>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</si>
  <si>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</si>
  <si>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</si>
  <si>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</si>
  <si>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</si>
  <si>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</si>
  <si>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</si>
  <si>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</si>
  <si>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</si>
  <si>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</si>
  <si>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</si>
  <si>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</si>
  <si>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</si>
  <si>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</si>
  <si>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</si>
  <si>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</si>
  <si>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</si>
  <si>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</si>
  <si>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</si>
  <si>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</si>
  <si>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</si>
  <si>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</si>
  <si>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</si>
  <si>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</si>
  <si>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</si>
  <si>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</si>
  <si>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</si>
  <si>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</si>
  <si>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</si>
  <si>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</si>
  <si>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</si>
  <si>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</si>
  <si>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</si>
  <si>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</si>
  <si>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</si>
  <si>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-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</si>
  <si>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</si>
  <si>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</si>
  <si>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</si>
  <si>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</si>
  <si>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</si>
  <si>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</si>
  <si>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</si>
  <si>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</si>
  <si>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</si>
  <si>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</si>
  <si>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</si>
  <si>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</si>
  <si>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</si>
  <si>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</si>
  <si>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</si>
  <si>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</si>
  <si>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</si>
  <si>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</si>
  <si>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</si>
  <si>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</si>
  <si>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</si>
  <si>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</si>
  <si>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</si>
  <si>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</si>
  <si>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</si>
  <si>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</si>
  <si>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</si>
  <si>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</si>
  <si>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</si>
  <si>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</si>
  <si>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</si>
  <si>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</si>
  <si>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</si>
  <si>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</si>
  <si>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</si>
  <si>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</si>
  <si>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</si>
  <si>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</si>
  <si>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</si>
  <si>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</si>
  <si>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</si>
  <si>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</si>
  <si>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</si>
  <si>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</si>
  <si>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</si>
  <si>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</si>
  <si>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</si>
  <si>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</si>
  <si>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</si>
  <si>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</si>
  <si>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</si>
  <si>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</si>
  <si>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</si>
  <si>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</si>
  <si>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>Table DP-1.  Profile of General Demographic Characteristics for Maryland:  1990</t>
  </si>
  <si>
    <t>Table DP-1.  Profile of General Demographic Characteristics for Maryland:  2000</t>
  </si>
  <si>
    <t>Prepared by the Maryland Department of Planning, Planning Data Services, May 2001</t>
  </si>
  <si>
    <t>Table DP-1.  Profile of General Demographic Characteristics :  1980</t>
  </si>
  <si>
    <t xml:space="preserve">State:  Maryland </t>
  </si>
  <si>
    <t xml:space="preserve">Subject </t>
  </si>
  <si>
    <r>
      <t>HISPANIC OR LATINO AND RACE</t>
    </r>
    <r>
      <rPr>
        <b/>
        <vertAlign val="superscript"/>
        <sz val="10"/>
        <rFont val="Arial"/>
        <family val="2"/>
      </rPr>
      <t xml:space="preserve"> 4</t>
    </r>
  </si>
  <si>
    <t xml:space="preserve"> </t>
  </si>
  <si>
    <t xml:space="preserve">         Unmarried partner.. .................................................................................</t>
  </si>
  <si>
    <r>
      <t>RACE</t>
    </r>
    <r>
      <rPr>
        <b/>
        <vertAlign val="superscript"/>
        <sz val="10"/>
        <rFont val="Arial"/>
        <family val="2"/>
      </rPr>
      <t xml:space="preserve"> 1</t>
    </r>
  </si>
  <si>
    <r>
      <t xml:space="preserve">     Asian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............................................................................</t>
    </r>
  </si>
  <si>
    <r>
      <t xml:space="preserve">     Native Hawaiian and Other Pacific Islander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.............................................................</t>
    </r>
  </si>
  <si>
    <r>
      <t>Two or more races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0"/>
      </rPr>
      <t xml:space="preserve"> .............................................................</t>
    </r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</si>
  <si>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1980 census and could</t>
    </r>
  </si>
  <si>
    <t xml:space="preserve">   report one or more races in Census 2000, data on race for 1980 and 2000 are not comparable. </t>
  </si>
  <si>
    <r>
      <t xml:space="preserve">2  </t>
    </r>
    <r>
      <rPr>
        <sz val="10"/>
        <rFont val="Arial"/>
        <family val="2"/>
      </rPr>
      <t xml:space="preserve">The total Asian population for 1980 was calculated by adding together the following Asian subcategories: Asian Indian, Chinese, Filipino, Japanese, Korean, </t>
    </r>
  </si>
  <si>
    <r>
      <t xml:space="preserve">   and Vietnamese; this total does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include individuals selecting the category "Other Asian."  This data was unavailable.</t>
    </r>
  </si>
  <si>
    <r>
      <t xml:space="preserve">3  </t>
    </r>
    <r>
      <rPr>
        <sz val="10"/>
        <rFont val="Arial"/>
        <family val="2"/>
      </rPr>
      <t>The total Native Hawaiian and Other Pacific Islander population for 1980 was calculated by adding together the Native Hawaiian and Guamanian or Chamorro</t>
    </r>
  </si>
  <si>
    <r>
      <t xml:space="preserve">   subcategories, this total does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include individuals indicating that they are "Samoan" or "Other Pacific Islander".</t>
    </r>
  </si>
  <si>
    <r>
      <t>4</t>
    </r>
    <r>
      <rPr>
        <sz val="10"/>
        <rFont val="Arial"/>
        <family val="2"/>
      </rPr>
      <t xml:space="preserve"> Census 2000 terminology is used for ethnic categories.  The corresponding term for "Hispanic or Latino" in the 1980 census was "Spanish origin."</t>
    </r>
  </si>
  <si>
    <r>
      <t xml:space="preserve">Source:  U.S. Bureau of the Census, 1980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(1980 PC80-1-B22), and 1980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</si>
  <si>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(1980 HC80-1-A22), report series published 1982.</t>
    </r>
  </si>
  <si>
    <t>Prepared by the Maryland Department of Planning, Planning Data Services, April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</si>
</sst>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6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3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0" fontId="0" fillId="0" borderId="10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ill="1" applyAlignment="1">
      <alignment horizontal="right"/>
    </xf>
    <xf numFmtId="3" fontId="0" fillId="0" borderId="14" xfId="0" applyNumberFormat="1" applyFill="1" applyAlignment="1">
      <alignment horizontal="right"/>
    </xf>
    <xf numFmtId="3" fontId="0" fillId="0" borderId="19" xfId="0" applyNumberFormat="1" applyFill="1" applyAlignment="1">
      <alignment horizontal="right"/>
    </xf>
    <xf numFmtId="3" fontId="0" fillId="0" borderId="20" xfId="0" applyNumberFormat="1" applyFill="1" applyAlignment="1">
      <alignment horizontal="right"/>
    </xf>
    <xf numFmtId="3" fontId="0" fillId="0" borderId="18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3" fontId="4" fillId="0" borderId="9" xfId="0" applyNumberFormat="1" applyFont="1" applyAlignment="1">
      <alignment vertical="top"/>
    </xf>
    <xf numFmtId="164" fontId="4" fillId="0" borderId="10" xfId="20" applyNumberFormat="1" applyFill="1" applyBorder="1" applyAlignment="1">
      <alignment horizontal="right"/>
    </xf>
    <xf numFmtId="0" fontId="0" fillId="0" borderId="9" xfId="0" applyAlignment="1">
      <alignment vertical="top"/>
    </xf>
    <xf numFmtId="3" fontId="0" fillId="0" borderId="9" xfId="0" applyNumberFormat="1" applyAlignment="1">
      <alignment vertical="top"/>
    </xf>
    <xf numFmtId="164" fontId="0" fillId="0" borderId="10" xfId="0" applyNumberFormat="1" applyFont="1" applyFill="1" applyAlignment="1">
      <alignment horizontal="right"/>
    </xf>
    <xf numFmtId="2" fontId="0" fillId="0" borderId="9" xfId="0" applyNumberFormat="1" applyAlignment="1">
      <alignment vertical="top"/>
    </xf>
    <xf numFmtId="164" fontId="0" fillId="0" borderId="10" xfId="20" applyNumberFormat="1" applyFont="1" applyFill="1" applyBorder="1" applyAlignment="1">
      <alignment horizontal="right"/>
    </xf>
    <xf numFmtId="164" fontId="0" fillId="0" borderId="19" xfId="0" applyNumberFormat="1" applyFont="1" applyFill="1" applyAlignment="1">
      <alignment horizontal="right"/>
    </xf>
    <xf numFmtId="164" fontId="0" fillId="0" borderId="20" xfId="0" applyNumberFormat="1" applyFont="1" applyFill="1" applyAlignment="1">
      <alignment horizontal="right"/>
    </xf>
    <xf numFmtId="3" fontId="0" fillId="0" borderId="14" xfId="0" applyNumberFormat="1" applyAlignment="1">
      <alignment vertical="top"/>
    </xf>
    <xf numFmtId="164" fontId="0" fillId="0" borderId="18" xfId="0" applyNumberFormat="1" applyFont="1" applyFill="1" applyAlignment="1">
      <alignment horizontal="right"/>
    </xf>
    <xf numFmtId="2" fontId="0" fillId="0" borderId="14" xfId="0" applyNumberFormat="1" applyAlignment="1">
      <alignment vertical="top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10" xfId="20" applyNumberFormat="1" applyFont="1" applyFill="1" applyBorder="1" applyAlignment="1">
      <alignment/>
    </xf>
    <xf numFmtId="164" fontId="4" fillId="0" borderId="10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9" xfId="0" applyNumberFormat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right"/>
    </xf>
    <xf numFmtId="0" fontId="0" fillId="2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0" fillId="2" borderId="0" xfId="0" applyFill="1" applyAlignment="1">
      <alignment horizontal="right"/>
    </xf>
    <xf numFmtId="0" fontId="0" fillId="0" borderId="21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3" fontId="0" fillId="0" borderId="25" xfId="0" applyNumberForma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vertical="top"/>
    </xf>
    <xf numFmtId="0" fontId="4" fillId="0" borderId="30" xfId="0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horizontal="right"/>
    </xf>
    <xf numFmtId="0" fontId="0" fillId="0" borderId="29" xfId="0" applyFill="1" applyBorder="1" applyAlignment="1">
      <alignment vertical="top"/>
    </xf>
    <xf numFmtId="3" fontId="0" fillId="0" borderId="32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9" xfId="0" applyBorder="1" applyAlignment="1">
      <alignment vertical="top"/>
    </xf>
    <xf numFmtId="3" fontId="0" fillId="0" borderId="32" xfId="0" applyNumberFormat="1" applyFill="1" applyBorder="1" applyAlignment="1">
      <alignment horizontal="right"/>
    </xf>
    <xf numFmtId="0" fontId="0" fillId="0" borderId="33" xfId="0" applyFill="1" applyBorder="1" applyAlignment="1">
      <alignment vertical="top"/>
    </xf>
    <xf numFmtId="3" fontId="4" fillId="0" borderId="34" xfId="0" applyNumberFormat="1" applyFont="1" applyBorder="1" applyAlignment="1">
      <alignment horizontal="right" vertical="top"/>
    </xf>
    <xf numFmtId="164" fontId="4" fillId="0" borderId="0" xfId="20" applyNumberFormat="1" applyFill="1" applyBorder="1" applyAlignment="1">
      <alignment/>
    </xf>
    <xf numFmtId="0" fontId="0" fillId="0" borderId="29" xfId="20" applyNumberForma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0" fillId="0" borderId="34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>
      <alignment vertical="top"/>
    </xf>
    <xf numFmtId="3" fontId="0" fillId="0" borderId="34" xfId="0" applyNumberFormat="1" applyBorder="1" applyAlignment="1">
      <alignment horizontal="right" vertical="top"/>
    </xf>
    <xf numFmtId="164" fontId="0" fillId="0" borderId="0" xfId="20" applyNumberFormat="1" applyFill="1" applyBorder="1" applyAlignment="1">
      <alignment/>
    </xf>
    <xf numFmtId="164" fontId="4" fillId="0" borderId="33" xfId="0" applyNumberFormat="1" applyFont="1" applyFill="1" applyBorder="1" applyAlignment="1">
      <alignment vertical="top"/>
    </xf>
    <xf numFmtId="164" fontId="0" fillId="0" borderId="0" xfId="2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 vertical="top"/>
    </xf>
    <xf numFmtId="0" fontId="0" fillId="0" borderId="33" xfId="20" applyNumberFormat="1" applyFill="1" applyBorder="1" applyAlignment="1">
      <alignment/>
    </xf>
    <xf numFmtId="164" fontId="4" fillId="0" borderId="33" xfId="20" applyNumberFormat="1" applyFill="1" applyBorder="1" applyAlignment="1">
      <alignment/>
    </xf>
    <xf numFmtId="164" fontId="0" fillId="0" borderId="33" xfId="2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0" fillId="0" borderId="34" xfId="0" applyBorder="1" applyAlignment="1">
      <alignment horizontal="right" vertical="top"/>
    </xf>
    <xf numFmtId="164" fontId="0" fillId="0" borderId="34" xfId="0" applyNumberFormat="1" applyBorder="1" applyAlignment="1">
      <alignment horizontal="right" vertical="top"/>
    </xf>
    <xf numFmtId="164" fontId="0" fillId="0" borderId="0" xfId="2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164" fontId="0" fillId="0" borderId="33" xfId="20" applyNumberFormat="1" applyFill="1" applyBorder="1" applyAlignment="1">
      <alignment/>
    </xf>
    <xf numFmtId="164" fontId="4" fillId="0" borderId="33" xfId="0" applyNumberFormat="1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164" fontId="4" fillId="0" borderId="0" xfId="20" applyNumberFormat="1" applyFont="1" applyFill="1" applyBorder="1" applyAlignment="1">
      <alignment/>
    </xf>
    <xf numFmtId="164" fontId="0" fillId="0" borderId="33" xfId="0" applyNumberFormat="1" applyFill="1" applyBorder="1" applyAlignment="1">
      <alignment vertical="top"/>
    </xf>
    <xf numFmtId="2" fontId="0" fillId="0" borderId="34" xfId="0" applyNumberFormat="1" applyBorder="1" applyAlignment="1">
      <alignment horizontal="right" vertical="top"/>
    </xf>
    <xf numFmtId="0" fontId="0" fillId="0" borderId="33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33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0" fillId="0" borderId="35" xfId="0" applyFill="1" applyBorder="1" applyAlignment="1">
      <alignment vertical="top"/>
    </xf>
    <xf numFmtId="3" fontId="0" fillId="0" borderId="36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0" fontId="0" fillId="0" borderId="37" xfId="0" applyFill="1" applyBorder="1" applyAlignment="1">
      <alignment vertical="top"/>
    </xf>
    <xf numFmtId="2" fontId="0" fillId="0" borderId="36" xfId="0" applyNumberFormat="1" applyBorder="1" applyAlignment="1">
      <alignment horizontal="right" vertical="top"/>
    </xf>
    <xf numFmtId="0" fontId="0" fillId="0" borderId="38" xfId="0" applyFont="1" applyFill="1" applyBorder="1" applyAlignment="1">
      <alignment horizontal="right"/>
    </xf>
    <xf numFmtId="3" fontId="0" fillId="0" borderId="0" xfId="0" applyNumberFormat="1" applyFont="1" applyAlignment="1">
      <alignment vertical="top"/>
    </xf>
    <xf numFmtId="2" fontId="0" fillId="0" borderId="0" xfId="20" applyFill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80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storic%20County%20Profiles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80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1990"/>
      <sheetName val="19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8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131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2.75">
      <c r="A3" s="6"/>
      <c r="B3" s="1"/>
      <c r="C3" s="63"/>
      <c r="E3" s="5"/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69">
        <v>5296486</v>
      </c>
      <c r="C7" s="70">
        <f>(B7/$B$7)*100</f>
        <v>100</v>
      </c>
      <c r="D7" s="21"/>
      <c r="E7" s="22" t="s">
        <v>115</v>
      </c>
      <c r="F7" s="23"/>
      <c r="G7" s="24"/>
    </row>
    <row r="8" spans="1:7" ht="12.75">
      <c r="A8" s="19" t="s">
        <v>4</v>
      </c>
      <c r="B8" s="71"/>
      <c r="C8" s="30"/>
      <c r="D8" s="21"/>
      <c r="E8" s="26" t="s">
        <v>3</v>
      </c>
      <c r="F8" s="69">
        <v>5296486</v>
      </c>
      <c r="G8" s="27">
        <f aca="true" t="shared" si="0" ref="G8:G15">F8*100/F$8</f>
        <v>100</v>
      </c>
    </row>
    <row r="9" spans="1:7" ht="12.75">
      <c r="A9" s="15" t="s">
        <v>5</v>
      </c>
      <c r="B9" s="72">
        <v>2557794</v>
      </c>
      <c r="C9" s="30">
        <f>(B9/$B$7)*100</f>
        <v>48.292282845645204</v>
      </c>
      <c r="D9" s="21"/>
      <c r="E9" s="18" t="s">
        <v>6</v>
      </c>
      <c r="F9" s="72">
        <v>227916</v>
      </c>
      <c r="G9" s="24">
        <f t="shared" si="0"/>
        <v>4.3031549597223515</v>
      </c>
    </row>
    <row r="10" spans="1:7" ht="12.75">
      <c r="A10" s="15" t="s">
        <v>7</v>
      </c>
      <c r="B10" s="72">
        <v>2738692</v>
      </c>
      <c r="C10" s="30">
        <f>(B10/$B$7)*100</f>
        <v>51.707717154354796</v>
      </c>
      <c r="D10" s="21"/>
      <c r="E10" s="18" t="s">
        <v>8</v>
      </c>
      <c r="F10" s="72">
        <v>39900</v>
      </c>
      <c r="G10" s="24">
        <f t="shared" si="0"/>
        <v>0.7533296604578961</v>
      </c>
    </row>
    <row r="11" spans="1:7" ht="12.75">
      <c r="A11" s="15"/>
      <c r="B11" s="72"/>
      <c r="C11" s="30"/>
      <c r="D11" s="21"/>
      <c r="E11" s="18" t="s">
        <v>9</v>
      </c>
      <c r="F11" s="72">
        <v>25570</v>
      </c>
      <c r="G11" s="24">
        <f t="shared" si="0"/>
        <v>0.4827729177420652</v>
      </c>
    </row>
    <row r="12" spans="1:7" ht="12.75">
      <c r="A12" s="15" t="s">
        <v>10</v>
      </c>
      <c r="B12" s="72">
        <v>353393</v>
      </c>
      <c r="C12" s="30">
        <f aca="true" t="shared" si="1" ref="C12:C24">B12*100/B$7</f>
        <v>6.672216258100182</v>
      </c>
      <c r="D12" s="21"/>
      <c r="E12" s="18" t="s">
        <v>11</v>
      </c>
      <c r="F12" s="72">
        <v>6754</v>
      </c>
      <c r="G12" s="24">
        <f t="shared" si="0"/>
        <v>0.12751850944192056</v>
      </c>
    </row>
    <row r="13" spans="1:7" ht="12.75">
      <c r="A13" s="15" t="s">
        <v>12</v>
      </c>
      <c r="B13" s="72">
        <v>391318</v>
      </c>
      <c r="C13" s="30">
        <f t="shared" si="1"/>
        <v>7.388257044387543</v>
      </c>
      <c r="D13" s="21"/>
      <c r="E13" s="18" t="s">
        <v>13</v>
      </c>
      <c r="F13" s="72">
        <v>155692</v>
      </c>
      <c r="G13" s="24">
        <f t="shared" si="0"/>
        <v>2.93953387208047</v>
      </c>
    </row>
    <row r="14" spans="1:7" ht="12.75">
      <c r="A14" s="15" t="s">
        <v>14</v>
      </c>
      <c r="B14" s="72">
        <v>392135</v>
      </c>
      <c r="C14" s="30">
        <f t="shared" si="1"/>
        <v>7.403682366006443</v>
      </c>
      <c r="D14" s="21"/>
      <c r="E14" s="18" t="s">
        <v>15</v>
      </c>
      <c r="F14" s="72">
        <v>5068570</v>
      </c>
      <c r="G14" s="24">
        <f t="shared" si="0"/>
        <v>95.69684504027765</v>
      </c>
    </row>
    <row r="15" spans="1:7" ht="12.75">
      <c r="A15" s="15" t="s">
        <v>16</v>
      </c>
      <c r="B15" s="72">
        <v>356119</v>
      </c>
      <c r="C15" s="30">
        <f t="shared" si="1"/>
        <v>6.723684344676829</v>
      </c>
      <c r="D15" s="21"/>
      <c r="E15" s="18" t="s">
        <v>116</v>
      </c>
      <c r="F15" s="72">
        <v>3286547</v>
      </c>
      <c r="G15" s="24">
        <f t="shared" si="0"/>
        <v>62.05146204483501</v>
      </c>
    </row>
    <row r="16" spans="1:7" ht="12.75">
      <c r="A16" s="15" t="s">
        <v>17</v>
      </c>
      <c r="B16" s="72">
        <v>314129</v>
      </c>
      <c r="C16" s="30">
        <f t="shared" si="1"/>
        <v>5.930894559147329</v>
      </c>
      <c r="D16" s="21"/>
      <c r="E16" s="18"/>
      <c r="F16" s="72"/>
      <c r="G16" s="25"/>
    </row>
    <row r="17" spans="1:7" ht="12.75">
      <c r="A17" s="15" t="s">
        <v>18</v>
      </c>
      <c r="B17" s="72">
        <v>748521</v>
      </c>
      <c r="C17" s="30">
        <f t="shared" si="1"/>
        <v>14.132407788862276</v>
      </c>
      <c r="D17" s="21"/>
      <c r="E17" s="28" t="s">
        <v>19</v>
      </c>
      <c r="F17" s="72"/>
      <c r="G17" s="31"/>
    </row>
    <row r="18" spans="1:7" ht="12.75">
      <c r="A18" s="15" t="s">
        <v>20</v>
      </c>
      <c r="B18" s="72">
        <v>916156</v>
      </c>
      <c r="C18" s="30">
        <f t="shared" si="1"/>
        <v>17.29743078712943</v>
      </c>
      <c r="D18" s="21"/>
      <c r="E18" s="28" t="s">
        <v>21</v>
      </c>
      <c r="F18" s="69">
        <v>5296486</v>
      </c>
      <c r="G18" s="20">
        <v>100</v>
      </c>
    </row>
    <row r="19" spans="1:7" ht="12.75">
      <c r="A19" s="15" t="s">
        <v>22</v>
      </c>
      <c r="B19" s="72">
        <v>755032</v>
      </c>
      <c r="C19" s="30">
        <f t="shared" si="1"/>
        <v>14.255338350748024</v>
      </c>
      <c r="D19" s="21"/>
      <c r="E19" s="18" t="s">
        <v>23</v>
      </c>
      <c r="F19" s="72">
        <v>5162430</v>
      </c>
      <c r="G19" s="25">
        <f>F19*100/F$18</f>
        <v>97.46896338440241</v>
      </c>
    </row>
    <row r="20" spans="1:7" ht="12.75">
      <c r="A20" s="15" t="s">
        <v>24</v>
      </c>
      <c r="B20" s="72">
        <v>268647</v>
      </c>
      <c r="C20" s="30">
        <f t="shared" si="1"/>
        <v>5.072174267995799</v>
      </c>
      <c r="D20" s="21"/>
      <c r="E20" s="18" t="s">
        <v>25</v>
      </c>
      <c r="F20" s="72">
        <v>1980859</v>
      </c>
      <c r="G20" s="25">
        <f aca="true" t="shared" si="2" ref="G20:G30">F20*100/F$18</f>
        <v>37.39949468383377</v>
      </c>
    </row>
    <row r="21" spans="1:7" ht="12.75">
      <c r="A21" s="15" t="s">
        <v>26</v>
      </c>
      <c r="B21" s="72">
        <v>201729</v>
      </c>
      <c r="C21" s="30">
        <f t="shared" si="1"/>
        <v>3.808732808884985</v>
      </c>
      <c r="D21" s="21"/>
      <c r="E21" s="18" t="s">
        <v>27</v>
      </c>
      <c r="F21" s="72">
        <v>994549</v>
      </c>
      <c r="G21" s="25">
        <f t="shared" si="2"/>
        <v>18.777525325281704</v>
      </c>
    </row>
    <row r="22" spans="1:8" ht="12.75">
      <c r="A22" s="15" t="s">
        <v>28</v>
      </c>
      <c r="B22" s="72">
        <v>321285</v>
      </c>
      <c r="C22" s="30">
        <f t="shared" si="1"/>
        <v>6.066003006521682</v>
      </c>
      <c r="D22" s="21"/>
      <c r="E22" s="18" t="s">
        <v>29</v>
      </c>
      <c r="F22" s="72">
        <v>1567333</v>
      </c>
      <c r="G22" s="25">
        <f t="shared" si="2"/>
        <v>29.591940769785854</v>
      </c>
      <c r="H22" s="29"/>
    </row>
    <row r="23" spans="1:8" ht="12.75">
      <c r="A23" s="15" t="s">
        <v>30</v>
      </c>
      <c r="B23" s="72">
        <v>211120</v>
      </c>
      <c r="C23" s="30">
        <f t="shared" si="1"/>
        <v>3.9860390455105517</v>
      </c>
      <c r="D23" s="21"/>
      <c r="E23" s="18" t="s">
        <v>31</v>
      </c>
      <c r="F23" s="72">
        <v>1194489</v>
      </c>
      <c r="G23" s="25">
        <f t="shared" si="2"/>
        <v>22.552481022323104</v>
      </c>
      <c r="H23" s="29"/>
    </row>
    <row r="24" spans="1:8" ht="12.75">
      <c r="A24" s="15" t="s">
        <v>32</v>
      </c>
      <c r="B24" s="72">
        <v>66902</v>
      </c>
      <c r="C24" s="30">
        <f t="shared" si="1"/>
        <v>1.2631393720289263</v>
      </c>
      <c r="D24" s="21"/>
      <c r="E24" s="18" t="s">
        <v>33</v>
      </c>
      <c r="F24" s="72">
        <v>327842</v>
      </c>
      <c r="G24" s="25">
        <f t="shared" si="2"/>
        <v>6.189802068767858</v>
      </c>
      <c r="H24" s="29"/>
    </row>
    <row r="25" spans="1:8" ht="12.75">
      <c r="A25" s="15"/>
      <c r="B25" s="71"/>
      <c r="C25" s="30"/>
      <c r="D25" s="21"/>
      <c r="E25" s="18" t="s">
        <v>34</v>
      </c>
      <c r="F25" s="72">
        <v>129487</v>
      </c>
      <c r="G25" s="25">
        <f t="shared" si="2"/>
        <v>2.44477187327598</v>
      </c>
      <c r="H25" s="29"/>
    </row>
    <row r="26" spans="1:8" ht="12.75">
      <c r="A26" s="15" t="s">
        <v>35</v>
      </c>
      <c r="B26" s="88">
        <v>36</v>
      </c>
      <c r="C26" s="30" t="s">
        <v>36</v>
      </c>
      <c r="D26" s="21"/>
      <c r="E26" s="18" t="s">
        <v>37</v>
      </c>
      <c r="F26" s="72">
        <v>291847</v>
      </c>
      <c r="G26" s="25">
        <f t="shared" si="2"/>
        <v>5.5102005367332225</v>
      </c>
      <c r="H26" s="29"/>
    </row>
    <row r="27" spans="1:8" ht="12.75">
      <c r="A27" s="15"/>
      <c r="B27" s="71"/>
      <c r="C27" s="30"/>
      <c r="D27" s="21"/>
      <c r="E27" s="18" t="s">
        <v>117</v>
      </c>
      <c r="F27" s="72">
        <v>110335</v>
      </c>
      <c r="G27" s="25">
        <f t="shared" si="2"/>
        <v>2.0831736362561895</v>
      </c>
      <c r="H27" s="29"/>
    </row>
    <row r="28" spans="1:8" ht="12.75">
      <c r="A28" s="15" t="s">
        <v>38</v>
      </c>
      <c r="B28" s="72">
        <v>3940314</v>
      </c>
      <c r="C28" s="30">
        <f aca="true" t="shared" si="3" ref="C28:C35">B28*100/B$7</f>
        <v>74.39487237387203</v>
      </c>
      <c r="D28" s="21"/>
      <c r="E28" s="18" t="s">
        <v>39</v>
      </c>
      <c r="F28" s="72">
        <v>134056</v>
      </c>
      <c r="G28" s="25">
        <f t="shared" si="2"/>
        <v>2.531036615597587</v>
      </c>
      <c r="H28" s="29"/>
    </row>
    <row r="29" spans="1:8" ht="12.75">
      <c r="A29" s="15" t="s">
        <v>40</v>
      </c>
      <c r="B29" s="72">
        <v>1864136</v>
      </c>
      <c r="C29" s="30">
        <f t="shared" si="3"/>
        <v>35.195712780133846</v>
      </c>
      <c r="D29" s="21"/>
      <c r="E29" s="18" t="s">
        <v>41</v>
      </c>
      <c r="F29" s="72">
        <v>69318</v>
      </c>
      <c r="G29" s="25">
        <f t="shared" si="2"/>
        <v>1.308754521393996</v>
      </c>
      <c r="H29" s="29"/>
    </row>
    <row r="30" spans="1:8" ht="12.75">
      <c r="A30" s="15" t="s">
        <v>42</v>
      </c>
      <c r="B30" s="72">
        <v>2076178</v>
      </c>
      <c r="C30" s="30">
        <f t="shared" si="3"/>
        <v>39.19915959373819</v>
      </c>
      <c r="D30" s="21"/>
      <c r="E30" s="18" t="s">
        <v>43</v>
      </c>
      <c r="F30" s="72">
        <v>64738</v>
      </c>
      <c r="G30" s="25">
        <f t="shared" si="2"/>
        <v>1.2222820942035908</v>
      </c>
      <c r="H30" s="29"/>
    </row>
    <row r="31" spans="1:8" ht="12.75">
      <c r="A31" s="15" t="s">
        <v>44</v>
      </c>
      <c r="B31" s="72">
        <v>3736905</v>
      </c>
      <c r="C31" s="30">
        <f t="shared" si="3"/>
        <v>70.55442042138883</v>
      </c>
      <c r="D31" s="17"/>
      <c r="E31" s="18"/>
      <c r="F31" s="72"/>
      <c r="G31" s="25"/>
      <c r="H31" s="29"/>
    </row>
    <row r="32" spans="1:8" ht="12.75">
      <c r="A32" s="15" t="s">
        <v>45</v>
      </c>
      <c r="B32" s="72">
        <v>714369</v>
      </c>
      <c r="C32" s="30">
        <f t="shared" si="3"/>
        <v>13.4876029125726</v>
      </c>
      <c r="D32" s="17"/>
      <c r="E32" s="28" t="s">
        <v>46</v>
      </c>
      <c r="F32" s="72"/>
      <c r="G32" s="25"/>
      <c r="H32" s="29"/>
    </row>
    <row r="33" spans="1:8" ht="12.75">
      <c r="A33" s="15" t="s">
        <v>47</v>
      </c>
      <c r="B33" s="72">
        <v>599307</v>
      </c>
      <c r="C33" s="30">
        <f t="shared" si="3"/>
        <v>11.31518142406116</v>
      </c>
      <c r="D33" s="17"/>
      <c r="E33" s="22" t="s">
        <v>48</v>
      </c>
      <c r="F33" s="69">
        <v>1980859</v>
      </c>
      <c r="G33" s="20">
        <v>100</v>
      </c>
      <c r="H33" s="29"/>
    </row>
    <row r="34" spans="1:8" ht="12.75">
      <c r="A34" s="15" t="s">
        <v>40</v>
      </c>
      <c r="B34" s="72">
        <v>244393</v>
      </c>
      <c r="C34" s="30">
        <f t="shared" si="3"/>
        <v>4.614248012739012</v>
      </c>
      <c r="D34" s="17"/>
      <c r="E34" s="18" t="s">
        <v>49</v>
      </c>
      <c r="F34" s="72">
        <v>1359318</v>
      </c>
      <c r="G34" s="25">
        <f>F34*100/F$33</f>
        <v>68.62265310150798</v>
      </c>
      <c r="H34" s="29"/>
    </row>
    <row r="35" spans="1:7" ht="12.75">
      <c r="A35" s="15" t="s">
        <v>42</v>
      </c>
      <c r="B35" s="72">
        <v>354914</v>
      </c>
      <c r="C35" s="30">
        <f t="shared" si="3"/>
        <v>6.700933411322148</v>
      </c>
      <c r="D35" s="21"/>
      <c r="E35" s="18" t="s">
        <v>50</v>
      </c>
      <c r="F35" s="72">
        <v>662172</v>
      </c>
      <c r="G35" s="25">
        <f aca="true" t="shared" si="4" ref="G35:G42">F35*100/F$33</f>
        <v>33.42852772458817</v>
      </c>
    </row>
    <row r="36" spans="1:7" ht="12.75">
      <c r="A36" s="15"/>
      <c r="B36" s="72"/>
      <c r="C36" s="30"/>
      <c r="D36" s="21"/>
      <c r="E36" s="18" t="s">
        <v>51</v>
      </c>
      <c r="F36" s="72">
        <v>994549</v>
      </c>
      <c r="G36" s="25">
        <f t="shared" si="4"/>
        <v>50.207965332211934</v>
      </c>
    </row>
    <row r="37" spans="1:7" ht="12.75">
      <c r="A37" s="19" t="s">
        <v>118</v>
      </c>
      <c r="B37" s="72"/>
      <c r="C37" s="30"/>
      <c r="D37" s="21"/>
      <c r="E37" s="18" t="s">
        <v>50</v>
      </c>
      <c r="F37" s="72">
        <v>461446</v>
      </c>
      <c r="G37" s="25">
        <f t="shared" si="4"/>
        <v>23.295247162973236</v>
      </c>
    </row>
    <row r="38" spans="1:7" ht="12.75">
      <c r="A38" s="15" t="s">
        <v>119</v>
      </c>
      <c r="B38" s="72">
        <v>5192899</v>
      </c>
      <c r="C38" s="30">
        <f aca="true" t="shared" si="5" ref="C38:C56">B38*100/B$7</f>
        <v>98.04423159053002</v>
      </c>
      <c r="D38" s="21"/>
      <c r="E38" s="18" t="s">
        <v>52</v>
      </c>
      <c r="F38" s="72">
        <v>279876</v>
      </c>
      <c r="G38" s="25">
        <f t="shared" si="4"/>
        <v>14.129021803167213</v>
      </c>
    </row>
    <row r="39" spans="1:7" ht="12.75">
      <c r="A39" s="15" t="s">
        <v>53</v>
      </c>
      <c r="B39" s="72">
        <v>3391308</v>
      </c>
      <c r="C39" s="30">
        <f t="shared" si="5"/>
        <v>64.02939609393852</v>
      </c>
      <c r="D39" s="17"/>
      <c r="E39" s="18" t="s">
        <v>50</v>
      </c>
      <c r="F39" s="72">
        <v>159342</v>
      </c>
      <c r="G39" s="25">
        <f t="shared" si="4"/>
        <v>8.044085924338885</v>
      </c>
    </row>
    <row r="40" spans="1:7" ht="12.75">
      <c r="A40" s="15" t="s">
        <v>54</v>
      </c>
      <c r="B40" s="72">
        <v>1477411</v>
      </c>
      <c r="C40" s="30">
        <f t="shared" si="5"/>
        <v>27.894173608690743</v>
      </c>
      <c r="D40" s="21"/>
      <c r="E40" s="18" t="s">
        <v>55</v>
      </c>
      <c r="F40" s="72">
        <v>621541</v>
      </c>
      <c r="G40" s="25">
        <f t="shared" si="4"/>
        <v>31.377346898492018</v>
      </c>
    </row>
    <row r="41" spans="1:7" ht="12.75">
      <c r="A41" s="15" t="s">
        <v>56</v>
      </c>
      <c r="B41" s="72">
        <v>15423</v>
      </c>
      <c r="C41" s="30">
        <f t="shared" si="5"/>
        <v>0.2911930664972965</v>
      </c>
      <c r="D41" s="21"/>
      <c r="E41" s="18" t="s">
        <v>57</v>
      </c>
      <c r="F41" s="72">
        <v>495459</v>
      </c>
      <c r="G41" s="25">
        <f t="shared" si="4"/>
        <v>25.0123305091377</v>
      </c>
    </row>
    <row r="42" spans="1:7" ht="12.75">
      <c r="A42" s="15" t="s">
        <v>58</v>
      </c>
      <c r="B42" s="72">
        <v>210929</v>
      </c>
      <c r="C42" s="30">
        <f t="shared" si="5"/>
        <v>3.982432880970515</v>
      </c>
      <c r="D42" s="21"/>
      <c r="E42" s="18" t="s">
        <v>59</v>
      </c>
      <c r="F42" s="72">
        <v>160414</v>
      </c>
      <c r="G42" s="25">
        <f t="shared" si="4"/>
        <v>8.098203860042537</v>
      </c>
    </row>
    <row r="43" spans="1:7" ht="12.75">
      <c r="A43" s="15" t="s">
        <v>60</v>
      </c>
      <c r="B43" s="72">
        <v>49909</v>
      </c>
      <c r="C43" s="30">
        <f t="shared" si="5"/>
        <v>0.9423040106213818</v>
      </c>
      <c r="D43" s="21"/>
      <c r="E43" s="18"/>
      <c r="F43" s="72"/>
      <c r="G43" s="31"/>
    </row>
    <row r="44" spans="1:7" ht="12.75">
      <c r="A44" s="15" t="s">
        <v>61</v>
      </c>
      <c r="B44" s="72">
        <v>49400</v>
      </c>
      <c r="C44" s="30">
        <f t="shared" si="5"/>
        <v>0.9326938653288237</v>
      </c>
      <c r="D44" s="17"/>
      <c r="E44" s="18" t="s">
        <v>62</v>
      </c>
      <c r="F44" s="72">
        <v>739048</v>
      </c>
      <c r="G44" s="73">
        <f>F44*100/F33</f>
        <v>37.309470285366096</v>
      </c>
    </row>
    <row r="45" spans="1:7" ht="12.75">
      <c r="A45" s="15" t="s">
        <v>63</v>
      </c>
      <c r="B45" s="72">
        <v>26608</v>
      </c>
      <c r="C45" s="30">
        <f t="shared" si="5"/>
        <v>0.5023708171795414</v>
      </c>
      <c r="D45" s="17"/>
      <c r="E45" s="18" t="s">
        <v>64</v>
      </c>
      <c r="F45" s="72">
        <v>429316</v>
      </c>
      <c r="G45" s="73">
        <f>F45*100/F33</f>
        <v>21.673223586333</v>
      </c>
    </row>
    <row r="46" spans="1:7" ht="12.75">
      <c r="A46" s="15" t="s">
        <v>65</v>
      </c>
      <c r="B46" s="72">
        <v>6620</v>
      </c>
      <c r="C46" s="30">
        <f t="shared" si="5"/>
        <v>0.12498853013110957</v>
      </c>
      <c r="D46" s="21"/>
      <c r="E46" s="18"/>
      <c r="F46" s="71"/>
      <c r="G46" s="25"/>
    </row>
    <row r="47" spans="1:7" ht="12.75">
      <c r="A47" s="15" t="s">
        <v>66</v>
      </c>
      <c r="B47" s="72">
        <v>39155</v>
      </c>
      <c r="C47" s="30">
        <f t="shared" si="5"/>
        <v>0.7392637307074917</v>
      </c>
      <c r="D47" s="21"/>
      <c r="E47" s="18" t="s">
        <v>67</v>
      </c>
      <c r="F47" s="74">
        <v>2.61</v>
      </c>
      <c r="G47" s="24" t="s">
        <v>36</v>
      </c>
    </row>
    <row r="48" spans="1:7" ht="12.75">
      <c r="A48" s="15" t="s">
        <v>68</v>
      </c>
      <c r="B48" s="72">
        <v>16744</v>
      </c>
      <c r="C48" s="30">
        <f t="shared" si="5"/>
        <v>0.31613413119566447</v>
      </c>
      <c r="D48" s="21"/>
      <c r="E48" s="18" t="s">
        <v>69</v>
      </c>
      <c r="F48" s="74">
        <v>3.13</v>
      </c>
      <c r="G48" s="24" t="s">
        <v>36</v>
      </c>
    </row>
    <row r="49" spans="1:7" ht="14.25">
      <c r="A49" s="15" t="s">
        <v>120</v>
      </c>
      <c r="B49" s="72">
        <v>22493</v>
      </c>
      <c r="C49" s="30">
        <f t="shared" si="5"/>
        <v>0.42467779580650267</v>
      </c>
      <c r="D49" s="21"/>
      <c r="E49" s="18"/>
      <c r="F49" s="71"/>
      <c r="G49" s="24"/>
    </row>
    <row r="50" spans="1:7" ht="12.75">
      <c r="A50" s="15" t="s">
        <v>70</v>
      </c>
      <c r="B50" s="72">
        <v>2303</v>
      </c>
      <c r="C50" s="30">
        <f t="shared" si="5"/>
        <v>0.04348165934923646</v>
      </c>
      <c r="D50" s="21"/>
      <c r="E50" s="28" t="s">
        <v>71</v>
      </c>
      <c r="F50" s="71"/>
      <c r="G50" s="24"/>
    </row>
    <row r="51" spans="1:7" ht="12.75">
      <c r="A51" s="15" t="s">
        <v>72</v>
      </c>
      <c r="B51" s="72">
        <v>583</v>
      </c>
      <c r="C51" s="75" t="s">
        <v>75</v>
      </c>
      <c r="D51" s="21"/>
      <c r="E51" s="22" t="s">
        <v>73</v>
      </c>
      <c r="F51" s="69">
        <v>2145283</v>
      </c>
      <c r="G51" s="20">
        <v>100</v>
      </c>
    </row>
    <row r="52" spans="1:7" ht="12.75">
      <c r="A52" s="15" t="s">
        <v>74</v>
      </c>
      <c r="B52" s="72">
        <v>708</v>
      </c>
      <c r="C52" s="75" t="s">
        <v>75</v>
      </c>
      <c r="D52" s="21"/>
      <c r="E52" s="18" t="s">
        <v>76</v>
      </c>
      <c r="F52" s="72">
        <v>1980859</v>
      </c>
      <c r="G52" s="25">
        <f>F52*100/F$51</f>
        <v>92.33555666082283</v>
      </c>
    </row>
    <row r="53" spans="1:7" ht="12.75">
      <c r="A53" s="15" t="s">
        <v>77</v>
      </c>
      <c r="B53" s="72">
        <v>321</v>
      </c>
      <c r="C53" s="75" t="s">
        <v>75</v>
      </c>
      <c r="D53" s="21"/>
      <c r="E53" s="18" t="s">
        <v>78</v>
      </c>
      <c r="F53" s="72">
        <v>164424</v>
      </c>
      <c r="G53" s="25">
        <f>F53*100/F$51</f>
        <v>7.664443339177162</v>
      </c>
    </row>
    <row r="54" spans="1:7" ht="14.25">
      <c r="A54" s="15" t="s">
        <v>121</v>
      </c>
      <c r="B54" s="72">
        <v>691</v>
      </c>
      <c r="C54" s="75" t="s">
        <v>75</v>
      </c>
      <c r="D54" s="21"/>
      <c r="E54" s="18" t="s">
        <v>79</v>
      </c>
      <c r="F54" s="72">
        <v>38880</v>
      </c>
      <c r="G54" s="25">
        <f>F54*100/F$51</f>
        <v>1.8123483009001609</v>
      </c>
    </row>
    <row r="55" spans="1:7" ht="12.75">
      <c r="A55" s="15" t="s">
        <v>80</v>
      </c>
      <c r="B55" s="72">
        <v>95525</v>
      </c>
      <c r="C55" s="30">
        <f t="shared" si="5"/>
        <v>1.8035542810837224</v>
      </c>
      <c r="D55" s="17"/>
      <c r="E55" s="18"/>
      <c r="F55" s="71"/>
      <c r="G55" s="31"/>
    </row>
    <row r="56" spans="1:7" ht="12.75">
      <c r="A56" s="15" t="s">
        <v>122</v>
      </c>
      <c r="B56" s="72">
        <v>103587</v>
      </c>
      <c r="C56" s="30">
        <f t="shared" si="5"/>
        <v>1.955768409469977</v>
      </c>
      <c r="D56" s="17"/>
      <c r="E56" s="18" t="s">
        <v>81</v>
      </c>
      <c r="F56" s="88">
        <v>1.6</v>
      </c>
      <c r="G56" s="24" t="s">
        <v>36</v>
      </c>
    </row>
    <row r="57" spans="1:7" ht="12.75">
      <c r="A57" s="15"/>
      <c r="B57" s="72"/>
      <c r="C57" s="73"/>
      <c r="D57" s="17"/>
      <c r="E57" s="18" t="s">
        <v>82</v>
      </c>
      <c r="F57" s="88">
        <v>6.1</v>
      </c>
      <c r="G57" s="24" t="s">
        <v>36</v>
      </c>
    </row>
    <row r="58" spans="1:7" ht="12.75">
      <c r="A58" s="32" t="s">
        <v>83</v>
      </c>
      <c r="B58" s="72"/>
      <c r="C58" s="30"/>
      <c r="D58" s="17"/>
      <c r="E58" s="18"/>
      <c r="F58" s="71"/>
      <c r="G58" s="31"/>
    </row>
    <row r="59" spans="1:7" ht="14.25">
      <c r="A59" s="39" t="s">
        <v>123</v>
      </c>
      <c r="B59" s="72"/>
      <c r="C59" s="30"/>
      <c r="D59" s="17"/>
      <c r="E59" s="28" t="s">
        <v>84</v>
      </c>
      <c r="F59" s="71"/>
      <c r="G59" s="31"/>
    </row>
    <row r="60" spans="1:7" ht="12.75">
      <c r="A60" s="15" t="s">
        <v>85</v>
      </c>
      <c r="B60" s="72">
        <v>3465697</v>
      </c>
      <c r="C60" s="73">
        <f>B60*100/B7</f>
        <v>65.43389333984834</v>
      </c>
      <c r="D60" s="17"/>
      <c r="E60" s="22" t="s">
        <v>86</v>
      </c>
      <c r="F60" s="69">
        <v>1980859</v>
      </c>
      <c r="G60" s="20">
        <v>100</v>
      </c>
    </row>
    <row r="61" spans="1:7" ht="12.75">
      <c r="A61" s="15" t="s">
        <v>87</v>
      </c>
      <c r="B61" s="72">
        <v>1525036</v>
      </c>
      <c r="C61" s="73">
        <f>B61*100/B7</f>
        <v>28.79335468837263</v>
      </c>
      <c r="D61" s="17"/>
      <c r="E61" s="18" t="s">
        <v>88</v>
      </c>
      <c r="F61" s="72">
        <v>1341751</v>
      </c>
      <c r="G61" s="25">
        <f>F61*100/F$60</f>
        <v>67.73581562342397</v>
      </c>
    </row>
    <row r="62" spans="1:8" ht="12.75">
      <c r="A62" s="15" t="s">
        <v>89</v>
      </c>
      <c r="B62" s="72">
        <v>39437</v>
      </c>
      <c r="C62" s="76">
        <f>B62*100/B7</f>
        <v>0.7445880155257656</v>
      </c>
      <c r="D62" s="17"/>
      <c r="E62" s="18" t="s">
        <v>90</v>
      </c>
      <c r="F62" s="72">
        <v>639108</v>
      </c>
      <c r="G62" s="25">
        <f>F62*100/F$60</f>
        <v>32.26418437657602</v>
      </c>
      <c r="H62" s="33"/>
    </row>
    <row r="63" spans="1:7" ht="12.75">
      <c r="A63" s="15" t="s">
        <v>91</v>
      </c>
      <c r="B63" s="72">
        <v>238408</v>
      </c>
      <c r="C63" s="77">
        <f>B63*100/B7</f>
        <v>4.501248563670328</v>
      </c>
      <c r="D63" s="17"/>
      <c r="E63" s="18"/>
      <c r="F63" s="71"/>
      <c r="G63" s="31"/>
    </row>
    <row r="64" spans="1:7" ht="12.75">
      <c r="A64" s="15" t="s">
        <v>92</v>
      </c>
      <c r="B64" s="72">
        <v>6179</v>
      </c>
      <c r="C64" s="73">
        <f>B64*100/B7</f>
        <v>0.11666225493657494</v>
      </c>
      <c r="D64" s="17"/>
      <c r="E64" s="18" t="s">
        <v>93</v>
      </c>
      <c r="F64" s="74">
        <v>2.73</v>
      </c>
      <c r="G64" s="24" t="s">
        <v>36</v>
      </c>
    </row>
    <row r="65" spans="1:7" ht="12.75">
      <c r="A65" s="34" t="s">
        <v>94</v>
      </c>
      <c r="B65" s="78">
        <v>134621</v>
      </c>
      <c r="C65" s="79">
        <f>B65*100/B7</f>
        <v>2.5417040656767527</v>
      </c>
      <c r="D65" s="35"/>
      <c r="E65" s="36" t="s">
        <v>95</v>
      </c>
      <c r="F65" s="80">
        <v>2.35</v>
      </c>
      <c r="G65" s="81" t="s">
        <v>36</v>
      </c>
    </row>
    <row r="66" spans="1:7" ht="12.75">
      <c r="A66" s="17"/>
      <c r="B66" s="37"/>
      <c r="C66" s="82"/>
      <c r="D66" s="17"/>
      <c r="E66" s="17"/>
      <c r="F66" s="38"/>
      <c r="G66" s="83"/>
    </row>
    <row r="67" ht="12.75">
      <c r="A67" t="s">
        <v>124</v>
      </c>
    </row>
    <row r="68" ht="14.25">
      <c r="A68" s="40" t="s">
        <v>125</v>
      </c>
    </row>
    <row r="69" ht="14.25">
      <c r="A69" s="40" t="s">
        <v>126</v>
      </c>
    </row>
    <row r="70" ht="14.25">
      <c r="A70" s="40" t="s">
        <v>127</v>
      </c>
    </row>
    <row r="71" ht="12.75">
      <c r="A71" s="17" t="s">
        <v>128</v>
      </c>
    </row>
    <row r="73" ht="12.75">
      <c r="A73" t="s">
        <v>129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33" sqref="A33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</cols>
  <sheetData>
    <row r="1" spans="1:7" ht="15.75">
      <c r="A1" s="41" t="s">
        <v>130</v>
      </c>
      <c r="B1" s="1"/>
      <c r="C1" s="2"/>
      <c r="D1" s="2"/>
      <c r="E1" s="3"/>
      <c r="F1" s="4"/>
      <c r="G1" s="42"/>
    </row>
    <row r="2" spans="1:6" ht="12.75">
      <c r="A2" s="6"/>
      <c r="B2" s="1"/>
      <c r="C2" s="2"/>
      <c r="E2" s="5"/>
      <c r="F2" s="5"/>
    </row>
    <row r="3" spans="1:7" ht="13.5" thickBot="1">
      <c r="A3" s="43"/>
      <c r="B3" s="43"/>
      <c r="C3" s="43"/>
      <c r="D3" s="44"/>
      <c r="E3" s="43"/>
      <c r="F3" s="43"/>
      <c r="G3" s="43"/>
    </row>
    <row r="4" spans="1:7" ht="13.5" thickTop="1">
      <c r="A4" s="7"/>
      <c r="B4" s="8"/>
      <c r="C4" s="45"/>
      <c r="D4" s="9"/>
      <c r="E4" s="10"/>
      <c r="F4" s="8"/>
      <c r="G4" s="45"/>
    </row>
    <row r="5" spans="1:7" ht="12.75">
      <c r="A5" s="11" t="s">
        <v>0</v>
      </c>
      <c r="B5" s="12" t="s">
        <v>1</v>
      </c>
      <c r="C5" s="46" t="s">
        <v>2</v>
      </c>
      <c r="D5" s="13"/>
      <c r="E5" s="14" t="s">
        <v>0</v>
      </c>
      <c r="F5" s="12" t="s">
        <v>1</v>
      </c>
      <c r="G5" s="46" t="s">
        <v>2</v>
      </c>
    </row>
    <row r="6" spans="1:7" ht="12.75">
      <c r="A6" s="15"/>
      <c r="B6" s="16"/>
      <c r="C6" s="47"/>
      <c r="D6" s="17"/>
      <c r="E6" s="18"/>
      <c r="F6" s="16"/>
      <c r="G6" s="47"/>
    </row>
    <row r="7" spans="1:7" ht="14.25">
      <c r="A7" s="19" t="s">
        <v>3</v>
      </c>
      <c r="B7" s="69">
        <v>4781468</v>
      </c>
      <c r="C7" s="20">
        <f>(B7/$B$7)*100</f>
        <v>100</v>
      </c>
      <c r="D7" s="21"/>
      <c r="E7" s="28" t="s">
        <v>101</v>
      </c>
      <c r="F7" s="23"/>
      <c r="G7" s="24"/>
    </row>
    <row r="8" spans="1:7" ht="12.75">
      <c r="A8" s="19" t="s">
        <v>4</v>
      </c>
      <c r="B8" s="72"/>
      <c r="C8" s="25"/>
      <c r="D8" s="21"/>
      <c r="E8" s="26" t="s">
        <v>3</v>
      </c>
      <c r="F8" s="69">
        <v>4781468</v>
      </c>
      <c r="G8" s="27">
        <f aca="true" t="shared" si="0" ref="G8:G15">F8*100/F$8</f>
        <v>100</v>
      </c>
    </row>
    <row r="9" spans="1:7" ht="12.75">
      <c r="A9" s="15" t="s">
        <v>5</v>
      </c>
      <c r="B9" s="72">
        <v>2318671</v>
      </c>
      <c r="C9" s="25">
        <f>(B9/$B$7)*100</f>
        <v>48.49286871730607</v>
      </c>
      <c r="D9" s="21"/>
      <c r="E9" s="18" t="s">
        <v>6</v>
      </c>
      <c r="F9" s="72">
        <v>125102</v>
      </c>
      <c r="G9" s="24">
        <f t="shared" si="0"/>
        <v>2.616393124454665</v>
      </c>
    </row>
    <row r="10" spans="1:7" ht="12.75">
      <c r="A10" s="15" t="s">
        <v>7</v>
      </c>
      <c r="B10" s="72">
        <v>2462797</v>
      </c>
      <c r="C10" s="25">
        <f>(B10/$B$7)*100</f>
        <v>51.50713128269393</v>
      </c>
      <c r="D10" s="21"/>
      <c r="E10" s="18" t="s">
        <v>8</v>
      </c>
      <c r="F10" s="72">
        <v>18434</v>
      </c>
      <c r="G10" s="24">
        <f t="shared" si="0"/>
        <v>0.38553013426002225</v>
      </c>
    </row>
    <row r="11" spans="1:7" ht="12.75">
      <c r="A11" s="15"/>
      <c r="B11" s="72"/>
      <c r="C11" s="25"/>
      <c r="D11" s="21"/>
      <c r="E11" s="18" t="s">
        <v>9</v>
      </c>
      <c r="F11" s="72">
        <v>17528</v>
      </c>
      <c r="G11" s="24">
        <f t="shared" si="0"/>
        <v>0.3665819785890024</v>
      </c>
    </row>
    <row r="12" spans="1:7" ht="12.75">
      <c r="A12" s="15" t="s">
        <v>10</v>
      </c>
      <c r="B12" s="72">
        <v>357818</v>
      </c>
      <c r="C12" s="25">
        <f aca="true" t="shared" si="1" ref="C12:C24">B12*100/B$7</f>
        <v>7.483433957939277</v>
      </c>
      <c r="D12" s="21"/>
      <c r="E12" s="18" t="s">
        <v>11</v>
      </c>
      <c r="F12" s="72">
        <v>6367</v>
      </c>
      <c r="G12" s="24">
        <f t="shared" si="0"/>
        <v>0.13315994167481618</v>
      </c>
    </row>
    <row r="13" spans="1:7" ht="12.75">
      <c r="A13" s="15" t="s">
        <v>12</v>
      </c>
      <c r="B13" s="72">
        <v>332373</v>
      </c>
      <c r="C13" s="25">
        <f t="shared" si="1"/>
        <v>6.951275215059476</v>
      </c>
      <c r="D13" s="21"/>
      <c r="E13" s="18" t="s">
        <v>13</v>
      </c>
      <c r="F13" s="72">
        <v>82773</v>
      </c>
      <c r="G13" s="24">
        <f t="shared" si="0"/>
        <v>1.7311210699308246</v>
      </c>
    </row>
    <row r="14" spans="1:7" ht="12.75">
      <c r="A14" s="15" t="s">
        <v>14</v>
      </c>
      <c r="B14" s="72">
        <v>297164</v>
      </c>
      <c r="C14" s="25">
        <f t="shared" si="1"/>
        <v>6.214911403778086</v>
      </c>
      <c r="D14" s="21"/>
      <c r="E14" s="18" t="s">
        <v>15</v>
      </c>
      <c r="F14" s="72">
        <v>4656366</v>
      </c>
      <c r="G14" s="24">
        <f t="shared" si="0"/>
        <v>97.38360687554534</v>
      </c>
    </row>
    <row r="15" spans="1:7" ht="12.75">
      <c r="A15" s="15" t="s">
        <v>16</v>
      </c>
      <c r="B15" s="72">
        <v>310650</v>
      </c>
      <c r="C15" s="25">
        <f t="shared" si="1"/>
        <v>6.4969586746162475</v>
      </c>
      <c r="D15" s="21"/>
      <c r="E15" s="18" t="s">
        <v>96</v>
      </c>
      <c r="F15" s="72">
        <v>3326109</v>
      </c>
      <c r="G15" s="24">
        <f t="shared" si="0"/>
        <v>69.56250674479051</v>
      </c>
    </row>
    <row r="16" spans="1:7" ht="12.75">
      <c r="A16" s="15" t="s">
        <v>17</v>
      </c>
      <c r="B16" s="72">
        <v>369609</v>
      </c>
      <c r="C16" s="25">
        <f t="shared" si="1"/>
        <v>7.730031864690927</v>
      </c>
      <c r="D16" s="21"/>
      <c r="E16" s="18"/>
      <c r="F16" s="72"/>
      <c r="G16" s="48"/>
    </row>
    <row r="17" spans="1:7" ht="12.75">
      <c r="A17" s="15" t="s">
        <v>18</v>
      </c>
      <c r="B17" s="72">
        <v>900098</v>
      </c>
      <c r="C17" s="25">
        <f t="shared" si="1"/>
        <v>18.82472077612984</v>
      </c>
      <c r="D17" s="21"/>
      <c r="E17" s="28" t="s">
        <v>19</v>
      </c>
      <c r="F17" s="72"/>
      <c r="G17" s="47"/>
    </row>
    <row r="18" spans="1:7" ht="12.75">
      <c r="A18" s="15" t="s">
        <v>20</v>
      </c>
      <c r="B18" s="72">
        <v>777006</v>
      </c>
      <c r="C18" s="25">
        <f t="shared" si="1"/>
        <v>16.250364950680417</v>
      </c>
      <c r="D18" s="21"/>
      <c r="E18" s="28" t="s">
        <v>21</v>
      </c>
      <c r="F18" s="69">
        <v>4781468</v>
      </c>
      <c r="G18" s="20">
        <v>100</v>
      </c>
    </row>
    <row r="19" spans="1:7" ht="12.75">
      <c r="A19" s="15" t="s">
        <v>22</v>
      </c>
      <c r="B19" s="72">
        <v>521801</v>
      </c>
      <c r="C19" s="25">
        <f t="shared" si="1"/>
        <v>10.912987392156552</v>
      </c>
      <c r="D19" s="21"/>
      <c r="E19" s="18" t="s">
        <v>23</v>
      </c>
      <c r="F19" s="72">
        <v>4667612</v>
      </c>
      <c r="G19" s="24">
        <f aca="true" t="shared" si="2" ref="G19:G30">F19*100/F$8</f>
        <v>97.61880660918362</v>
      </c>
    </row>
    <row r="20" spans="1:7" ht="12.75">
      <c r="A20" s="15" t="s">
        <v>24</v>
      </c>
      <c r="B20" s="72">
        <v>202170</v>
      </c>
      <c r="C20" s="25">
        <f t="shared" si="1"/>
        <v>4.228199373079565</v>
      </c>
      <c r="D20" s="21"/>
      <c r="E20" s="18" t="s">
        <v>25</v>
      </c>
      <c r="F20" s="72">
        <v>1748991</v>
      </c>
      <c r="G20" s="24">
        <f t="shared" si="2"/>
        <v>36.578536131581345</v>
      </c>
    </row>
    <row r="21" spans="1:7" ht="12.75">
      <c r="A21" s="15" t="s">
        <v>26</v>
      </c>
      <c r="B21" s="72">
        <v>195297</v>
      </c>
      <c r="C21" s="25">
        <f t="shared" si="1"/>
        <v>4.084456907376563</v>
      </c>
      <c r="D21" s="21"/>
      <c r="E21" s="18" t="s">
        <v>27</v>
      </c>
      <c r="F21" s="72">
        <v>948563</v>
      </c>
      <c r="G21" s="24">
        <f t="shared" si="2"/>
        <v>19.83832162005476</v>
      </c>
    </row>
    <row r="22" spans="1:8" ht="12.75">
      <c r="A22" s="15" t="s">
        <v>28</v>
      </c>
      <c r="B22" s="72">
        <v>314491</v>
      </c>
      <c r="C22" s="25">
        <f t="shared" si="1"/>
        <v>6.577289652466565</v>
      </c>
      <c r="D22" s="21"/>
      <c r="E22" s="18" t="s">
        <v>29</v>
      </c>
      <c r="F22" s="72">
        <v>1449135</v>
      </c>
      <c r="G22" s="24">
        <f t="shared" si="2"/>
        <v>30.307324026846985</v>
      </c>
      <c r="H22" s="29"/>
    </row>
    <row r="23" spans="1:8" ht="12.75">
      <c r="A23" s="15" t="s">
        <v>30</v>
      </c>
      <c r="B23" s="72">
        <v>156495</v>
      </c>
      <c r="C23" s="25">
        <f t="shared" si="1"/>
        <v>3.2729488098634145</v>
      </c>
      <c r="D23" s="21"/>
      <c r="E23" s="18" t="s">
        <v>31</v>
      </c>
      <c r="F23" s="72">
        <v>1026261</v>
      </c>
      <c r="G23" s="24">
        <f t="shared" si="2"/>
        <v>21.463303738517126</v>
      </c>
      <c r="H23" s="29"/>
    </row>
    <row r="24" spans="1:8" ht="12.75">
      <c r="A24" s="15" t="s">
        <v>32</v>
      </c>
      <c r="B24" s="72">
        <v>46496</v>
      </c>
      <c r="C24" s="25">
        <f t="shared" si="1"/>
        <v>0.9724210221630679</v>
      </c>
      <c r="D24" s="21"/>
      <c r="E24" s="18" t="s">
        <v>33</v>
      </c>
      <c r="F24" s="72">
        <v>272040</v>
      </c>
      <c r="G24" s="24">
        <f t="shared" si="2"/>
        <v>5.689466080291659</v>
      </c>
      <c r="H24" s="29"/>
    </row>
    <row r="25" spans="1:8" ht="12.75">
      <c r="A25" s="15"/>
      <c r="B25" s="71"/>
      <c r="C25" s="25"/>
      <c r="D25" s="21"/>
      <c r="E25" s="18" t="s">
        <v>34</v>
      </c>
      <c r="F25" s="72">
        <v>107713</v>
      </c>
      <c r="G25" s="24">
        <f t="shared" si="2"/>
        <v>2.252718202861548</v>
      </c>
      <c r="H25" s="29"/>
    </row>
    <row r="26" spans="1:8" ht="12.75">
      <c r="A26" s="15" t="s">
        <v>35</v>
      </c>
      <c r="B26" s="88">
        <v>33</v>
      </c>
      <c r="C26" s="30" t="s">
        <v>36</v>
      </c>
      <c r="D26" s="21"/>
      <c r="E26" s="18" t="s">
        <v>37</v>
      </c>
      <c r="F26" s="72">
        <v>248883</v>
      </c>
      <c r="G26" s="24">
        <f t="shared" si="2"/>
        <v>5.20515875040887</v>
      </c>
      <c r="H26" s="29"/>
    </row>
    <row r="27" spans="1:8" ht="14.25">
      <c r="A27" s="15"/>
      <c r="B27" s="71"/>
      <c r="C27" s="25"/>
      <c r="D27" s="21"/>
      <c r="E27" s="18" t="s">
        <v>102</v>
      </c>
      <c r="F27" s="72">
        <v>75096</v>
      </c>
      <c r="G27" s="24">
        <f t="shared" si="2"/>
        <v>1.5705636846257258</v>
      </c>
      <c r="H27" s="29"/>
    </row>
    <row r="28" spans="1:8" ht="12.75">
      <c r="A28" s="15" t="s">
        <v>38</v>
      </c>
      <c r="B28" s="72">
        <v>3619227</v>
      </c>
      <c r="C28" s="25">
        <f aca="true" t="shared" si="3" ref="C28:C35">B28*100/B$7</f>
        <v>75.69279978450133</v>
      </c>
      <c r="D28" s="21"/>
      <c r="E28" s="18" t="s">
        <v>39</v>
      </c>
      <c r="F28" s="72">
        <v>113856</v>
      </c>
      <c r="G28" s="24">
        <f t="shared" si="2"/>
        <v>2.3811933908163767</v>
      </c>
      <c r="H28" s="29"/>
    </row>
    <row r="29" spans="1:8" ht="12.75">
      <c r="A29" s="15" t="s">
        <v>40</v>
      </c>
      <c r="B29" s="72">
        <v>1724865</v>
      </c>
      <c r="C29" s="25">
        <f t="shared" si="3"/>
        <v>36.07396305904379</v>
      </c>
      <c r="D29" s="21"/>
      <c r="E29" s="18" t="s">
        <v>41</v>
      </c>
      <c r="F29" s="72">
        <v>62760</v>
      </c>
      <c r="G29" s="24">
        <f t="shared" si="2"/>
        <v>1.3125676047607135</v>
      </c>
      <c r="H29" s="29"/>
    </row>
    <row r="30" spans="1:8" ht="12.75">
      <c r="A30" s="15" t="s">
        <v>42</v>
      </c>
      <c r="B30" s="72">
        <v>1894362</v>
      </c>
      <c r="C30" s="25">
        <f t="shared" si="3"/>
        <v>39.618836725457534</v>
      </c>
      <c r="D30" s="21"/>
      <c r="E30" s="18" t="s">
        <v>43</v>
      </c>
      <c r="F30" s="72">
        <v>51096</v>
      </c>
      <c r="G30" s="24">
        <f t="shared" si="2"/>
        <v>1.0686257860556632</v>
      </c>
      <c r="H30" s="29"/>
    </row>
    <row r="31" spans="1:8" ht="12.75">
      <c r="A31" s="15" t="s">
        <v>44</v>
      </c>
      <c r="B31" s="72">
        <v>3410816</v>
      </c>
      <c r="C31" s="25">
        <f t="shared" si="3"/>
        <v>71.33407564371444</v>
      </c>
      <c r="D31" s="17"/>
      <c r="E31" s="18"/>
      <c r="F31" s="72"/>
      <c r="G31" s="25"/>
      <c r="H31" s="29"/>
    </row>
    <row r="32" spans="1:8" ht="12.75">
      <c r="A32" s="15" t="s">
        <v>45</v>
      </c>
      <c r="B32" s="72">
        <v>633685</v>
      </c>
      <c r="C32" s="25">
        <f t="shared" si="3"/>
        <v>13.252938218973755</v>
      </c>
      <c r="D32" s="17"/>
      <c r="E32" s="28" t="s">
        <v>46</v>
      </c>
      <c r="F32" s="72"/>
      <c r="G32" s="25"/>
      <c r="H32" s="29"/>
    </row>
    <row r="33" spans="1:8" ht="12.75">
      <c r="A33" s="15" t="s">
        <v>47</v>
      </c>
      <c r="B33" s="72">
        <v>517482</v>
      </c>
      <c r="C33" s="25">
        <f t="shared" si="3"/>
        <v>10.822659484493046</v>
      </c>
      <c r="D33" s="17"/>
      <c r="E33" s="22" t="s">
        <v>48</v>
      </c>
      <c r="F33" s="69">
        <v>1748991</v>
      </c>
      <c r="G33" s="86">
        <f>F33*100/F$33</f>
        <v>100</v>
      </c>
      <c r="H33" s="29"/>
    </row>
    <row r="34" spans="1:8" ht="12.75">
      <c r="A34" s="15" t="s">
        <v>40</v>
      </c>
      <c r="B34" s="72">
        <v>205410</v>
      </c>
      <c r="C34" s="25">
        <f t="shared" si="3"/>
        <v>4.295960989386523</v>
      </c>
      <c r="D34" s="17"/>
      <c r="E34" s="18" t="s">
        <v>49</v>
      </c>
      <c r="F34" s="72">
        <v>1245814</v>
      </c>
      <c r="G34" s="24">
        <f aca="true" t="shared" si="4" ref="G34:G45">F34*100/F$33</f>
        <v>71.23044086561909</v>
      </c>
      <c r="H34" s="29"/>
    </row>
    <row r="35" spans="1:7" ht="12.75">
      <c r="A35" s="15" t="s">
        <v>42</v>
      </c>
      <c r="B35" s="72">
        <v>312072</v>
      </c>
      <c r="C35" s="25">
        <f t="shared" si="3"/>
        <v>6.5266984951065234</v>
      </c>
      <c r="D35" s="21"/>
      <c r="E35" s="18" t="s">
        <v>50</v>
      </c>
      <c r="F35" s="72">
        <v>585907</v>
      </c>
      <c r="G35" s="24">
        <f t="shared" si="4"/>
        <v>33.4997149785219</v>
      </c>
    </row>
    <row r="36" spans="1:7" ht="12.75">
      <c r="A36" s="15"/>
      <c r="B36" s="72"/>
      <c r="C36" s="25"/>
      <c r="D36" s="21"/>
      <c r="E36" s="18" t="s">
        <v>51</v>
      </c>
      <c r="F36" s="72">
        <v>948563</v>
      </c>
      <c r="G36" s="24">
        <f t="shared" si="4"/>
        <v>54.234870276633785</v>
      </c>
    </row>
    <row r="37" spans="1:7" ht="14.25">
      <c r="A37" s="49" t="s">
        <v>103</v>
      </c>
      <c r="B37" s="72"/>
      <c r="C37" s="25"/>
      <c r="D37" s="21"/>
      <c r="E37" s="18" t="s">
        <v>50</v>
      </c>
      <c r="F37" s="72">
        <v>436878</v>
      </c>
      <c r="G37" s="24">
        <f t="shared" si="4"/>
        <v>24.978859239412895</v>
      </c>
    </row>
    <row r="38" spans="1:7" ht="14.25">
      <c r="A38" s="15" t="s">
        <v>104</v>
      </c>
      <c r="B38" s="72">
        <v>4781468</v>
      </c>
      <c r="C38" s="85">
        <f>B38*100/B$38</f>
        <v>100</v>
      </c>
      <c r="D38" s="21"/>
      <c r="E38" s="18" t="s">
        <v>52</v>
      </c>
      <c r="F38" s="72">
        <v>231889</v>
      </c>
      <c r="G38" s="24">
        <f t="shared" si="4"/>
        <v>13.258444440251552</v>
      </c>
    </row>
    <row r="39" spans="1:7" ht="12.75">
      <c r="A39" s="15" t="s">
        <v>53</v>
      </c>
      <c r="B39" s="72">
        <v>3393964</v>
      </c>
      <c r="C39" s="25">
        <f aca="true" t="shared" si="5" ref="C39:C55">B39*100/B$38</f>
        <v>70.98163158260184</v>
      </c>
      <c r="D39" s="17"/>
      <c r="E39" s="18" t="s">
        <v>50</v>
      </c>
      <c r="F39" s="72">
        <v>122240</v>
      </c>
      <c r="G39" s="24">
        <f t="shared" si="4"/>
        <v>6.989172614381664</v>
      </c>
    </row>
    <row r="40" spans="1:7" ht="12.75">
      <c r="A40" s="15" t="s">
        <v>54</v>
      </c>
      <c r="B40" s="72">
        <v>1189899</v>
      </c>
      <c r="C40" s="25">
        <f t="shared" si="5"/>
        <v>24.885641815442455</v>
      </c>
      <c r="D40" s="21"/>
      <c r="E40" s="18" t="s">
        <v>55</v>
      </c>
      <c r="F40" s="72">
        <v>503177</v>
      </c>
      <c r="G40" s="24">
        <f t="shared" si="4"/>
        <v>28.76955913438091</v>
      </c>
    </row>
    <row r="41" spans="1:7" ht="12.75">
      <c r="A41" s="15" t="s">
        <v>56</v>
      </c>
      <c r="B41" s="72">
        <v>12972</v>
      </c>
      <c r="C41" s="25">
        <f t="shared" si="5"/>
        <v>0.2712974341771188</v>
      </c>
      <c r="D41" s="21"/>
      <c r="E41" s="18" t="s">
        <v>57</v>
      </c>
      <c r="F41" s="72">
        <v>394572</v>
      </c>
      <c r="G41" s="24">
        <f t="shared" si="4"/>
        <v>22.559978867815786</v>
      </c>
    </row>
    <row r="42" spans="1:7" ht="12.75">
      <c r="A42" s="15" t="s">
        <v>58</v>
      </c>
      <c r="B42" s="72">
        <v>138148</v>
      </c>
      <c r="C42" s="25">
        <f t="shared" si="5"/>
        <v>2.8892382004857087</v>
      </c>
      <c r="D42" s="21"/>
      <c r="E42" s="18" t="s">
        <v>59</v>
      </c>
      <c r="F42" s="72">
        <v>135318</v>
      </c>
      <c r="G42" s="24">
        <f t="shared" si="4"/>
        <v>7.736918028737712</v>
      </c>
    </row>
    <row r="43" spans="1:7" ht="12.75">
      <c r="A43" s="15" t="s">
        <v>60</v>
      </c>
      <c r="B43" s="72">
        <v>28330</v>
      </c>
      <c r="C43" s="25">
        <f t="shared" si="5"/>
        <v>0.5924958611037447</v>
      </c>
      <c r="D43" s="21"/>
      <c r="E43" s="18"/>
      <c r="F43" s="72"/>
      <c r="G43" s="31"/>
    </row>
    <row r="44" spans="1:7" ht="12.75">
      <c r="A44" s="15" t="s">
        <v>61</v>
      </c>
      <c r="B44" s="72">
        <v>30868</v>
      </c>
      <c r="C44" s="25">
        <f t="shared" si="5"/>
        <v>0.6455757938775288</v>
      </c>
      <c r="D44" s="17"/>
      <c r="E44" s="18" t="s">
        <v>62</v>
      </c>
      <c r="F44" s="72">
        <v>651448</v>
      </c>
      <c r="G44" s="24">
        <f t="shared" si="4"/>
        <v>37.24707559958856</v>
      </c>
    </row>
    <row r="45" spans="1:7" ht="12.75">
      <c r="A45" s="15" t="s">
        <v>63</v>
      </c>
      <c r="B45" s="72">
        <v>19376</v>
      </c>
      <c r="C45" s="25">
        <f t="shared" si="5"/>
        <v>0.4052311967788972</v>
      </c>
      <c r="D45" s="17"/>
      <c r="E45" s="18" t="s">
        <v>64</v>
      </c>
      <c r="F45" s="72">
        <v>371615</v>
      </c>
      <c r="G45" s="24">
        <f t="shared" si="4"/>
        <v>21.247393497164936</v>
      </c>
    </row>
    <row r="46" spans="1:7" ht="12.75">
      <c r="A46" s="15" t="s">
        <v>65</v>
      </c>
      <c r="B46" s="72">
        <v>6617</v>
      </c>
      <c r="C46" s="25">
        <f t="shared" si="5"/>
        <v>0.13838846145158767</v>
      </c>
      <c r="D46" s="21"/>
      <c r="E46" s="18"/>
      <c r="F46" s="71"/>
      <c r="G46" s="25"/>
    </row>
    <row r="47" spans="1:7" ht="12.75">
      <c r="A47" s="15" t="s">
        <v>66</v>
      </c>
      <c r="B47" s="72">
        <v>30320</v>
      </c>
      <c r="C47" s="25">
        <f t="shared" si="5"/>
        <v>0.6341148785268458</v>
      </c>
      <c r="D47" s="21"/>
      <c r="E47" s="18" t="s">
        <v>67</v>
      </c>
      <c r="F47" s="74">
        <v>2.67</v>
      </c>
      <c r="G47" s="50" t="s">
        <v>36</v>
      </c>
    </row>
    <row r="48" spans="1:7" ht="12.75">
      <c r="A48" s="15" t="s">
        <v>68</v>
      </c>
      <c r="B48" s="72">
        <v>8862</v>
      </c>
      <c r="C48" s="25">
        <f t="shared" si="5"/>
        <v>0.1853405690469956</v>
      </c>
      <c r="D48" s="21"/>
      <c r="E48" s="18" t="s">
        <v>69</v>
      </c>
      <c r="F48" s="74">
        <v>3.14</v>
      </c>
      <c r="G48" s="50" t="s">
        <v>36</v>
      </c>
    </row>
    <row r="49" spans="1:7" ht="12.75">
      <c r="A49" s="15" t="s">
        <v>97</v>
      </c>
      <c r="B49" s="72">
        <v>13775</v>
      </c>
      <c r="C49" s="25">
        <f t="shared" si="5"/>
        <v>0.28809143970010886</v>
      </c>
      <c r="D49" s="21"/>
      <c r="E49" s="18"/>
      <c r="F49" s="71"/>
      <c r="G49" s="50"/>
    </row>
    <row r="50" spans="1:7" ht="12.75">
      <c r="A50" s="15" t="s">
        <v>70</v>
      </c>
      <c r="B50" s="72">
        <v>1571</v>
      </c>
      <c r="C50" s="25">
        <f t="shared" si="5"/>
        <v>0.032856018277232016</v>
      </c>
      <c r="D50" s="21"/>
      <c r="E50" s="28" t="s">
        <v>71</v>
      </c>
      <c r="F50" s="71"/>
      <c r="G50" s="50"/>
    </row>
    <row r="51" spans="1:7" ht="12.75">
      <c r="A51" s="15" t="s">
        <v>72</v>
      </c>
      <c r="B51" s="72">
        <v>636</v>
      </c>
      <c r="C51" s="25">
        <f t="shared" si="5"/>
        <v>0.013301354312106658</v>
      </c>
      <c r="D51" s="21"/>
      <c r="E51" s="22" t="s">
        <v>73</v>
      </c>
      <c r="F51" s="69">
        <v>1891917</v>
      </c>
      <c r="G51" s="86">
        <f>F51*100/F$51</f>
        <v>100</v>
      </c>
    </row>
    <row r="52" spans="1:7" ht="12.75">
      <c r="A52" s="15" t="s">
        <v>74</v>
      </c>
      <c r="B52" s="72">
        <v>581</v>
      </c>
      <c r="C52" s="25">
        <f t="shared" si="5"/>
        <v>0.012151079961216931</v>
      </c>
      <c r="D52" s="21"/>
      <c r="E52" s="18" t="s">
        <v>76</v>
      </c>
      <c r="F52" s="72">
        <v>1748991</v>
      </c>
      <c r="G52" s="24">
        <f>F52*100/F$51</f>
        <v>92.44544025979998</v>
      </c>
    </row>
    <row r="53" spans="1:7" ht="12.75">
      <c r="A53" s="15" t="s">
        <v>77</v>
      </c>
      <c r="B53" s="72">
        <v>154</v>
      </c>
      <c r="C53" s="25">
        <f t="shared" si="5"/>
        <v>0.003220768182491235</v>
      </c>
      <c r="D53" s="21"/>
      <c r="E53" s="18" t="s">
        <v>78</v>
      </c>
      <c r="F53" s="72">
        <v>142926</v>
      </c>
      <c r="G53" s="24">
        <f>F53*100/F$51</f>
        <v>7.55455974020002</v>
      </c>
    </row>
    <row r="54" spans="1:7" ht="12.75">
      <c r="A54" s="15" t="s">
        <v>98</v>
      </c>
      <c r="B54" s="72">
        <v>200</v>
      </c>
      <c r="C54" s="25">
        <f t="shared" si="5"/>
        <v>0.004182815821417188</v>
      </c>
      <c r="D54" s="21"/>
      <c r="E54" s="18" t="s">
        <v>79</v>
      </c>
      <c r="F54" s="72">
        <v>42268</v>
      </c>
      <c r="G54" s="24">
        <f>F54*100/F$51</f>
        <v>2.2341360641085206</v>
      </c>
    </row>
    <row r="55" spans="1:7" ht="12.75">
      <c r="A55" s="15" t="s">
        <v>80</v>
      </c>
      <c r="B55" s="72">
        <v>44914</v>
      </c>
      <c r="C55" s="25">
        <f t="shared" si="5"/>
        <v>0.939334949015658</v>
      </c>
      <c r="D55" s="17"/>
      <c r="E55" s="18"/>
      <c r="F55" s="71"/>
      <c r="G55" s="47"/>
    </row>
    <row r="56" spans="1:7" ht="14.25">
      <c r="A56" s="15" t="s">
        <v>105</v>
      </c>
      <c r="B56" s="51" t="s">
        <v>107</v>
      </c>
      <c r="C56" s="57" t="s">
        <v>107</v>
      </c>
      <c r="D56" s="17"/>
      <c r="E56" s="18" t="s">
        <v>81</v>
      </c>
      <c r="F56" s="88">
        <v>1.6</v>
      </c>
      <c r="G56" s="50" t="s">
        <v>36</v>
      </c>
    </row>
    <row r="57" spans="1:7" ht="12.75">
      <c r="A57" s="15"/>
      <c r="B57" s="23"/>
      <c r="C57" s="52"/>
      <c r="D57" s="17"/>
      <c r="E57" s="18" t="s">
        <v>82</v>
      </c>
      <c r="F57" s="88">
        <v>6.8</v>
      </c>
      <c r="G57" s="50" t="s">
        <v>36</v>
      </c>
    </row>
    <row r="58" spans="1:7" ht="12.75">
      <c r="A58" s="32" t="s">
        <v>83</v>
      </c>
      <c r="B58" s="16"/>
      <c r="C58" s="25"/>
      <c r="D58" s="17"/>
      <c r="E58" s="18"/>
      <c r="F58" s="71"/>
      <c r="G58" s="47"/>
    </row>
    <row r="59" spans="1:7" ht="14.25">
      <c r="A59" s="39" t="s">
        <v>106</v>
      </c>
      <c r="B59" s="16"/>
      <c r="C59" s="25"/>
      <c r="D59" s="17"/>
      <c r="E59" s="28" t="s">
        <v>84</v>
      </c>
      <c r="F59" s="71"/>
      <c r="G59" s="47"/>
    </row>
    <row r="60" spans="1:7" ht="12.75">
      <c r="A60" s="15" t="s">
        <v>85</v>
      </c>
      <c r="B60" s="51" t="s">
        <v>107</v>
      </c>
      <c r="C60" s="57" t="s">
        <v>107</v>
      </c>
      <c r="D60" s="17"/>
      <c r="E60" s="22" t="s">
        <v>86</v>
      </c>
      <c r="F60" s="69">
        <v>1748991</v>
      </c>
      <c r="G60" s="86">
        <f>F60*100/F$60</f>
        <v>100</v>
      </c>
    </row>
    <row r="61" spans="1:7" ht="12.75">
      <c r="A61" s="15" t="s">
        <v>87</v>
      </c>
      <c r="B61" s="51" t="s">
        <v>107</v>
      </c>
      <c r="C61" s="57" t="s">
        <v>107</v>
      </c>
      <c r="D61" s="17"/>
      <c r="E61" s="18" t="s">
        <v>88</v>
      </c>
      <c r="F61" s="72">
        <v>1137296</v>
      </c>
      <c r="G61" s="87">
        <f>F61*100/F$60</f>
        <v>65.0258348956627</v>
      </c>
    </row>
    <row r="62" spans="1:8" ht="12.75">
      <c r="A62" s="15" t="s">
        <v>89</v>
      </c>
      <c r="B62" s="51" t="s">
        <v>107</v>
      </c>
      <c r="C62" s="59" t="s">
        <v>107</v>
      </c>
      <c r="D62" s="17"/>
      <c r="E62" s="18" t="s">
        <v>90</v>
      </c>
      <c r="F62" s="72">
        <v>611695</v>
      </c>
      <c r="G62" s="87">
        <f>F62*100/F$60</f>
        <v>34.9741651043373</v>
      </c>
      <c r="H62" s="33"/>
    </row>
    <row r="63" spans="1:7" ht="12.75">
      <c r="A63" s="15" t="s">
        <v>91</v>
      </c>
      <c r="B63" s="51" t="s">
        <v>107</v>
      </c>
      <c r="C63" s="60" t="s">
        <v>107</v>
      </c>
      <c r="D63" s="17"/>
      <c r="E63" s="18"/>
      <c r="F63" s="71"/>
      <c r="G63" s="47"/>
    </row>
    <row r="64" spans="1:7" ht="12.75">
      <c r="A64" s="15" t="s">
        <v>92</v>
      </c>
      <c r="B64" s="51" t="s">
        <v>107</v>
      </c>
      <c r="C64" s="57" t="s">
        <v>107</v>
      </c>
      <c r="D64" s="17"/>
      <c r="E64" s="18" t="s">
        <v>93</v>
      </c>
      <c r="F64" s="74">
        <v>2.79</v>
      </c>
      <c r="G64" s="50" t="s">
        <v>36</v>
      </c>
    </row>
    <row r="65" spans="1:7" ht="13.5" thickBot="1">
      <c r="A65" s="34" t="s">
        <v>94</v>
      </c>
      <c r="B65" s="58" t="s">
        <v>107</v>
      </c>
      <c r="C65" s="61" t="s">
        <v>107</v>
      </c>
      <c r="D65" s="35"/>
      <c r="E65" s="36" t="s">
        <v>95</v>
      </c>
      <c r="F65" s="80">
        <v>2.45</v>
      </c>
      <c r="G65" s="53" t="s">
        <v>36</v>
      </c>
    </row>
    <row r="66" spans="1:7" ht="13.5" thickTop="1">
      <c r="A66" s="17"/>
      <c r="B66" s="37"/>
      <c r="C66" s="54"/>
      <c r="D66" s="17"/>
      <c r="E66" s="17"/>
      <c r="F66" s="38"/>
      <c r="G66" s="55"/>
    </row>
    <row r="67" spans="1:6" ht="12.75">
      <c r="A67" s="62" t="s">
        <v>108</v>
      </c>
      <c r="B67" s="5"/>
      <c r="F67" s="5"/>
    </row>
    <row r="68" spans="1:6" ht="14.25">
      <c r="A68" s="40" t="s">
        <v>110</v>
      </c>
      <c r="B68" s="5"/>
      <c r="F68" s="5"/>
    </row>
    <row r="69" spans="1:6" ht="12.75">
      <c r="A69" s="56" t="s">
        <v>99</v>
      </c>
      <c r="B69" s="5"/>
      <c r="F69" s="5"/>
    </row>
    <row r="70" spans="1:6" ht="12.75">
      <c r="A70" s="56" t="s">
        <v>100</v>
      </c>
      <c r="B70" s="5"/>
      <c r="F70" s="5"/>
    </row>
    <row r="71" spans="1:6" ht="14.25">
      <c r="A71" s="40" t="s">
        <v>111</v>
      </c>
      <c r="B71" s="5"/>
      <c r="F71" s="5"/>
    </row>
    <row r="72" spans="1:6" ht="14.25">
      <c r="A72" s="40" t="s">
        <v>112</v>
      </c>
      <c r="B72" s="5"/>
      <c r="F72" s="5"/>
    </row>
    <row r="73" spans="1:6" ht="12.75">
      <c r="A73" s="56" t="s">
        <v>109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113</v>
      </c>
      <c r="B75" s="5"/>
      <c r="F75" s="5"/>
    </row>
    <row r="76" spans="1:6" ht="12.75">
      <c r="A76" s="62" t="s">
        <v>114</v>
      </c>
      <c r="B76" s="5"/>
      <c r="F76" s="5"/>
    </row>
    <row r="77" ht="12.75">
      <c r="A77" s="89" t="s">
        <v>132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94" customWidth="1"/>
    <col min="2" max="2" width="14.00390625" style="94" customWidth="1"/>
    <col min="3" max="3" width="9.00390625" style="94" customWidth="1"/>
    <col min="4" max="4" width="0.71875" style="92" customWidth="1"/>
    <col min="5" max="5" width="45.7109375" style="94" customWidth="1"/>
    <col min="6" max="6" width="13.421875" style="162" customWidth="1"/>
    <col min="7" max="7" width="8.421875" style="94" customWidth="1"/>
    <col min="8" max="16384" width="9.140625" style="94" customWidth="1"/>
  </cols>
  <sheetData>
    <row r="1" spans="1:7" ht="15.75">
      <c r="A1" s="90" t="s">
        <v>133</v>
      </c>
      <c r="B1" s="91"/>
      <c r="C1" s="92"/>
      <c r="E1" s="92"/>
      <c r="F1" s="93"/>
      <c r="G1" s="92"/>
    </row>
    <row r="2" spans="1:6" ht="12.75">
      <c r="A2" s="95"/>
      <c r="B2" s="91"/>
      <c r="C2" s="92"/>
      <c r="E2" s="96"/>
      <c r="F2" s="97"/>
    </row>
    <row r="3" spans="1:7" ht="13.5" thickBot="1">
      <c r="A3" s="98" t="s">
        <v>134</v>
      </c>
      <c r="B3" s="98"/>
      <c r="C3" s="98"/>
      <c r="D3" s="99"/>
      <c r="E3" s="98"/>
      <c r="F3" s="100"/>
      <c r="G3" s="98"/>
    </row>
    <row r="4" spans="1:7" ht="12.75">
      <c r="A4" s="101"/>
      <c r="B4" s="102"/>
      <c r="C4" s="103"/>
      <c r="D4" s="101"/>
      <c r="E4" s="104"/>
      <c r="F4" s="105"/>
      <c r="G4" s="103"/>
    </row>
    <row r="5" spans="1:7" ht="12.75">
      <c r="A5" s="106" t="s">
        <v>135</v>
      </c>
      <c r="B5" s="107" t="s">
        <v>1</v>
      </c>
      <c r="C5" s="108" t="s">
        <v>2</v>
      </c>
      <c r="D5" s="109"/>
      <c r="E5" s="110" t="s">
        <v>0</v>
      </c>
      <c r="F5" s="111" t="s">
        <v>1</v>
      </c>
      <c r="G5" s="108" t="s">
        <v>2</v>
      </c>
    </row>
    <row r="6" spans="1:7" ht="12.75">
      <c r="A6" s="112"/>
      <c r="B6" s="113"/>
      <c r="C6" s="114"/>
      <c r="D6" s="115"/>
      <c r="E6" s="114"/>
      <c r="F6" s="116"/>
      <c r="G6" s="117"/>
    </row>
    <row r="7" spans="1:7" ht="14.25">
      <c r="A7" s="112" t="s">
        <v>3</v>
      </c>
      <c r="B7" s="118">
        <v>4216975</v>
      </c>
      <c r="C7" s="119">
        <v>100</v>
      </c>
      <c r="D7" s="120"/>
      <c r="E7" s="121" t="s">
        <v>136</v>
      </c>
      <c r="F7" s="122"/>
      <c r="G7" s="123"/>
    </row>
    <row r="8" spans="1:7" ht="12.75">
      <c r="A8" s="112" t="s">
        <v>4</v>
      </c>
      <c r="B8" s="124"/>
      <c r="C8" s="125"/>
      <c r="D8" s="120"/>
      <c r="E8" s="114" t="s">
        <v>3</v>
      </c>
      <c r="F8" s="118">
        <v>4216975</v>
      </c>
      <c r="G8" s="126">
        <v>100</v>
      </c>
    </row>
    <row r="9" spans="1:7" ht="12.75">
      <c r="A9" s="112" t="s">
        <v>5</v>
      </c>
      <c r="B9" s="124">
        <v>2042810</v>
      </c>
      <c r="C9" s="127">
        <v>48.44254471510976</v>
      </c>
      <c r="D9" s="120"/>
      <c r="E9" s="114" t="s">
        <v>6</v>
      </c>
      <c r="F9" s="124">
        <v>64746</v>
      </c>
      <c r="G9" s="128">
        <v>1.5353659910243718</v>
      </c>
    </row>
    <row r="10" spans="1:7" ht="12.75">
      <c r="A10" s="112" t="s">
        <v>7</v>
      </c>
      <c r="B10" s="124">
        <v>2174165</v>
      </c>
      <c r="C10" s="127">
        <v>51.55745528489023</v>
      </c>
      <c r="D10" s="120"/>
      <c r="E10" s="114" t="s">
        <v>8</v>
      </c>
      <c r="F10" s="124">
        <v>12339</v>
      </c>
      <c r="G10" s="128">
        <v>0.2926031100492652</v>
      </c>
    </row>
    <row r="11" spans="1:7" ht="12.75">
      <c r="A11" s="112"/>
      <c r="B11" s="124"/>
      <c r="C11" s="125"/>
      <c r="D11" s="120"/>
      <c r="E11" s="114" t="s">
        <v>9</v>
      </c>
      <c r="F11" s="124">
        <v>9014</v>
      </c>
      <c r="G11" s="128">
        <v>0.21375512067299426</v>
      </c>
    </row>
    <row r="12" spans="1:7" ht="12.75">
      <c r="A12" s="112" t="s">
        <v>10</v>
      </c>
      <c r="B12" s="124">
        <v>272274</v>
      </c>
      <c r="C12" s="127">
        <v>6.456618784792416</v>
      </c>
      <c r="D12" s="120"/>
      <c r="E12" s="114" t="s">
        <v>11</v>
      </c>
      <c r="F12" s="124">
        <v>5315</v>
      </c>
      <c r="G12" s="128">
        <v>0.12603821459695635</v>
      </c>
    </row>
    <row r="13" spans="1:7" ht="12.75">
      <c r="A13" s="112" t="s">
        <v>12</v>
      </c>
      <c r="B13" s="124">
        <v>292916</v>
      </c>
      <c r="C13" s="127">
        <v>6.946116588312712</v>
      </c>
      <c r="D13" s="120"/>
      <c r="E13" s="114" t="s">
        <v>13</v>
      </c>
      <c r="F13" s="124">
        <v>38078</v>
      </c>
      <c r="G13" s="128">
        <v>0.9029695457051559</v>
      </c>
    </row>
    <row r="14" spans="1:7" ht="12.75">
      <c r="A14" s="112" t="s">
        <v>14</v>
      </c>
      <c r="B14" s="124">
        <v>356578</v>
      </c>
      <c r="C14" s="127">
        <v>8.455776949116368</v>
      </c>
      <c r="D14" s="120"/>
      <c r="E14" s="114" t="s">
        <v>15</v>
      </c>
      <c r="F14" s="124">
        <v>4152229</v>
      </c>
      <c r="G14" s="128">
        <v>98.46463400897562</v>
      </c>
    </row>
    <row r="15" spans="1:7" ht="12.75">
      <c r="A15" s="112" t="s">
        <v>16</v>
      </c>
      <c r="B15" s="124">
        <v>405011</v>
      </c>
      <c r="C15" s="127">
        <v>9.604301661736198</v>
      </c>
      <c r="D15" s="120"/>
      <c r="E15" s="114" t="s">
        <v>96</v>
      </c>
      <c r="F15" s="124">
        <v>3116160</v>
      </c>
      <c r="G15" s="128">
        <v>73.89562423301062</v>
      </c>
    </row>
    <row r="16" spans="1:7" ht="12.75">
      <c r="A16" s="112" t="s">
        <v>17</v>
      </c>
      <c r="B16" s="124">
        <v>392391</v>
      </c>
      <c r="C16" s="127">
        <v>9.3050350073216</v>
      </c>
      <c r="D16" s="120"/>
      <c r="E16" s="114"/>
      <c r="F16" s="124"/>
      <c r="G16" s="129"/>
    </row>
    <row r="17" spans="1:7" ht="12.75">
      <c r="A17" s="112" t="s">
        <v>18</v>
      </c>
      <c r="B17" s="124">
        <v>725579</v>
      </c>
      <c r="C17" s="127">
        <v>17.2061489574873</v>
      </c>
      <c r="D17" s="120"/>
      <c r="E17" s="121" t="s">
        <v>19</v>
      </c>
      <c r="F17" s="124"/>
      <c r="G17" s="117"/>
    </row>
    <row r="18" spans="1:7" ht="12.75">
      <c r="A18" s="112" t="s">
        <v>20</v>
      </c>
      <c r="B18" s="124">
        <v>527067</v>
      </c>
      <c r="C18" s="127">
        <v>12.49869871175428</v>
      </c>
      <c r="D18" s="120"/>
      <c r="E18" s="121" t="s">
        <v>21</v>
      </c>
      <c r="F18" s="118">
        <v>4216975</v>
      </c>
      <c r="G18" s="130">
        <v>100</v>
      </c>
    </row>
    <row r="19" spans="1:7" ht="12.75">
      <c r="A19" s="112" t="s">
        <v>22</v>
      </c>
      <c r="B19" s="124">
        <v>446488</v>
      </c>
      <c r="C19" s="127">
        <v>10.587874009212765</v>
      </c>
      <c r="D19" s="120"/>
      <c r="E19" s="114" t="s">
        <v>23</v>
      </c>
      <c r="F19" s="124">
        <v>4122547</v>
      </c>
      <c r="G19" s="131">
        <v>97.76076452907594</v>
      </c>
    </row>
    <row r="20" spans="1:7" ht="12.75">
      <c r="A20" s="112" t="s">
        <v>24</v>
      </c>
      <c r="B20" s="124">
        <v>222682</v>
      </c>
      <c r="C20" s="127">
        <v>5.280609915875717</v>
      </c>
      <c r="D20" s="120"/>
      <c r="E20" s="114" t="s">
        <v>25</v>
      </c>
      <c r="F20" s="124">
        <v>1460865</v>
      </c>
      <c r="G20" s="131">
        <v>34.64248661659128</v>
      </c>
    </row>
    <row r="21" spans="1:7" ht="12.75">
      <c r="A21" s="112" t="s">
        <v>26</v>
      </c>
      <c r="B21" s="124">
        <v>180380</v>
      </c>
      <c r="C21" s="127">
        <v>4.277473781561427</v>
      </c>
      <c r="D21" s="120"/>
      <c r="E21" s="114" t="s">
        <v>27</v>
      </c>
      <c r="F21" s="124">
        <v>862790</v>
      </c>
      <c r="G21" s="131">
        <v>20.459926843294067</v>
      </c>
    </row>
    <row r="22" spans="1:8" ht="12.75">
      <c r="A22" s="112" t="s">
        <v>28</v>
      </c>
      <c r="B22" s="124">
        <v>247209</v>
      </c>
      <c r="C22" s="127">
        <v>5.862235370140918</v>
      </c>
      <c r="D22" s="120"/>
      <c r="E22" s="114" t="s">
        <v>29</v>
      </c>
      <c r="F22" s="124">
        <v>1420325</v>
      </c>
      <c r="G22" s="131">
        <v>33.68113398822616</v>
      </c>
      <c r="H22" s="132"/>
    </row>
    <row r="23" spans="1:8" ht="12.75">
      <c r="A23" s="112" t="s">
        <v>30</v>
      </c>
      <c r="B23" s="124">
        <v>115735</v>
      </c>
      <c r="C23" s="127">
        <v>2.744502872319613</v>
      </c>
      <c r="D23" s="120"/>
      <c r="E23" s="114" t="s">
        <v>31</v>
      </c>
      <c r="F23" s="124">
        <v>1051509</v>
      </c>
      <c r="G23" s="131">
        <v>24.93514901084308</v>
      </c>
      <c r="H23" s="132"/>
    </row>
    <row r="24" spans="1:8" ht="12.75">
      <c r="A24" s="112" t="s">
        <v>32</v>
      </c>
      <c r="B24" s="124">
        <v>32665</v>
      </c>
      <c r="C24" s="127">
        <v>0.7746073903686885</v>
      </c>
      <c r="D24" s="120"/>
      <c r="E24" s="114" t="s">
        <v>33</v>
      </c>
      <c r="F24" s="124">
        <v>228044</v>
      </c>
      <c r="G24" s="131">
        <v>5.407762673480398</v>
      </c>
      <c r="H24" s="132"/>
    </row>
    <row r="25" spans="1:8" ht="12.75">
      <c r="A25" s="112"/>
      <c r="B25" s="133" t="s">
        <v>137</v>
      </c>
      <c r="C25" s="125"/>
      <c r="D25" s="120"/>
      <c r="E25" s="114" t="s">
        <v>34</v>
      </c>
      <c r="F25" s="124">
        <v>91231</v>
      </c>
      <c r="G25" s="131">
        <v>2.163422832717766</v>
      </c>
      <c r="H25" s="132"/>
    </row>
    <row r="26" spans="1:8" ht="12.75">
      <c r="A26" s="112" t="s">
        <v>35</v>
      </c>
      <c r="B26" s="134">
        <v>30.3</v>
      </c>
      <c r="C26" s="135" t="s">
        <v>36</v>
      </c>
      <c r="D26" s="120"/>
      <c r="E26" s="114" t="s">
        <v>37</v>
      </c>
      <c r="F26" s="124">
        <v>150523</v>
      </c>
      <c r="G26" s="131">
        <v>3.569454407484038</v>
      </c>
      <c r="H26" s="132"/>
    </row>
    <row r="27" spans="1:8" ht="12.75">
      <c r="A27" s="112"/>
      <c r="B27" s="133"/>
      <c r="C27" s="125"/>
      <c r="D27" s="120"/>
      <c r="E27" s="114" t="s">
        <v>138</v>
      </c>
      <c r="F27" s="136" t="s">
        <v>107</v>
      </c>
      <c r="G27" s="137" t="s">
        <v>107</v>
      </c>
      <c r="H27" s="132"/>
    </row>
    <row r="28" spans="1:8" ht="12.75">
      <c r="A28" s="112" t="s">
        <v>38</v>
      </c>
      <c r="B28" s="124">
        <v>3049445</v>
      </c>
      <c r="C28" s="127">
        <v>72.3135660040669</v>
      </c>
      <c r="D28" s="120"/>
      <c r="E28" s="114" t="s">
        <v>39</v>
      </c>
      <c r="F28" s="124">
        <v>94428</v>
      </c>
      <c r="G28" s="131">
        <v>2.2392354709240627</v>
      </c>
      <c r="H28" s="132"/>
    </row>
    <row r="29" spans="1:8" ht="12.75">
      <c r="A29" s="112" t="s">
        <v>40</v>
      </c>
      <c r="B29" s="124">
        <v>1446789</v>
      </c>
      <c r="C29" s="127">
        <v>34.30869284261823</v>
      </c>
      <c r="D29" s="120"/>
      <c r="E29" s="114" t="s">
        <v>41</v>
      </c>
      <c r="F29" s="124">
        <v>44722</v>
      </c>
      <c r="G29" s="131">
        <v>1.0605232423716053</v>
      </c>
      <c r="H29" s="132"/>
    </row>
    <row r="30" spans="1:8" ht="12.75">
      <c r="A30" s="112" t="s">
        <v>42</v>
      </c>
      <c r="B30" s="124">
        <v>1602656</v>
      </c>
      <c r="C30" s="127">
        <v>38.00487316144867</v>
      </c>
      <c r="D30" s="120"/>
      <c r="E30" s="114" t="s">
        <v>43</v>
      </c>
      <c r="F30" s="124">
        <v>49706</v>
      </c>
      <c r="G30" s="131">
        <v>1.1787122285524576</v>
      </c>
      <c r="H30" s="132"/>
    </row>
    <row r="31" spans="1:8" ht="12.75">
      <c r="A31" s="112" t="s">
        <v>44</v>
      </c>
      <c r="B31" s="124">
        <v>2810088</v>
      </c>
      <c r="C31" s="127">
        <v>66.63753045725905</v>
      </c>
      <c r="D31" s="115"/>
      <c r="E31" s="114"/>
      <c r="F31" s="124"/>
      <c r="G31" s="138"/>
      <c r="H31" s="132"/>
    </row>
    <row r="32" spans="1:8" ht="12.75">
      <c r="A32" s="112" t="s">
        <v>45</v>
      </c>
      <c r="B32" s="124">
        <v>15112</v>
      </c>
      <c r="C32" s="127">
        <v>0.35836114750502435</v>
      </c>
      <c r="D32" s="115"/>
      <c r="E32" s="121" t="s">
        <v>46</v>
      </c>
      <c r="F32" s="124"/>
      <c r="G32" s="138"/>
      <c r="H32" s="132"/>
    </row>
    <row r="33" spans="1:8" ht="12.75">
      <c r="A33" s="112" t="s">
        <v>47</v>
      </c>
      <c r="B33" s="124">
        <v>395609</v>
      </c>
      <c r="C33" s="127">
        <v>9.38134563282922</v>
      </c>
      <c r="D33" s="115"/>
      <c r="E33" s="114" t="s">
        <v>48</v>
      </c>
      <c r="F33" s="118">
        <v>1460865</v>
      </c>
      <c r="G33" s="139">
        <v>100</v>
      </c>
      <c r="H33" s="132"/>
    </row>
    <row r="34" spans="1:8" ht="12.75">
      <c r="A34" s="112" t="s">
        <v>40</v>
      </c>
      <c r="B34" s="124">
        <v>155571</v>
      </c>
      <c r="C34" s="127">
        <v>3.6891610692498773</v>
      </c>
      <c r="D34" s="115"/>
      <c r="E34" s="114" t="s">
        <v>49</v>
      </c>
      <c r="F34" s="124">
        <v>1089559</v>
      </c>
      <c r="G34" s="128">
        <v>74.58314081041027</v>
      </c>
      <c r="H34" s="132"/>
    </row>
    <row r="35" spans="1:7" ht="12.75">
      <c r="A35" s="112" t="s">
        <v>42</v>
      </c>
      <c r="B35" s="124">
        <v>240038</v>
      </c>
      <c r="C35" s="127">
        <v>5.692184563579343</v>
      </c>
      <c r="D35" s="120"/>
      <c r="E35" s="114" t="s">
        <v>50</v>
      </c>
      <c r="F35" s="124">
        <v>569314</v>
      </c>
      <c r="G35" s="128">
        <v>38.97102059396317</v>
      </c>
    </row>
    <row r="36" spans="1:7" ht="12.75">
      <c r="A36" s="112"/>
      <c r="B36" s="124"/>
      <c r="C36" s="125"/>
      <c r="D36" s="120"/>
      <c r="E36" s="114" t="s">
        <v>51</v>
      </c>
      <c r="F36" s="124">
        <v>862790</v>
      </c>
      <c r="G36" s="128">
        <v>59.060214325074526</v>
      </c>
    </row>
    <row r="37" spans="1:7" ht="14.25">
      <c r="A37" s="140" t="s">
        <v>139</v>
      </c>
      <c r="B37" s="124"/>
      <c r="C37" s="125"/>
      <c r="D37" s="120"/>
      <c r="E37" s="114" t="s">
        <v>50</v>
      </c>
      <c r="F37" s="124">
        <v>441580</v>
      </c>
      <c r="G37" s="128">
        <v>30.227296841255008</v>
      </c>
    </row>
    <row r="38" spans="1:7" ht="14.25">
      <c r="A38" s="112" t="s">
        <v>104</v>
      </c>
      <c r="B38" s="118">
        <v>4216975</v>
      </c>
      <c r="C38" s="141">
        <v>100</v>
      </c>
      <c r="D38" s="120"/>
      <c r="E38" s="114" t="s">
        <v>52</v>
      </c>
      <c r="F38" s="124">
        <v>181088</v>
      </c>
      <c r="G38" s="128">
        <v>12.395943499228197</v>
      </c>
    </row>
    <row r="39" spans="1:7" ht="12.75">
      <c r="A39" s="112" t="s">
        <v>53</v>
      </c>
      <c r="B39" s="124">
        <v>3158838</v>
      </c>
      <c r="C39" s="127">
        <v>74.90767671138671</v>
      </c>
      <c r="D39" s="115"/>
      <c r="E39" s="114" t="s">
        <v>50</v>
      </c>
      <c r="F39" s="124">
        <v>108534</v>
      </c>
      <c r="G39" s="128">
        <v>7.429433931266749</v>
      </c>
    </row>
    <row r="40" spans="1:7" ht="12.75">
      <c r="A40" s="112" t="s">
        <v>54</v>
      </c>
      <c r="B40" s="124">
        <v>958150</v>
      </c>
      <c r="C40" s="127">
        <v>22.7212634649245</v>
      </c>
      <c r="D40" s="120"/>
      <c r="E40" s="114" t="s">
        <v>55</v>
      </c>
      <c r="F40" s="124">
        <v>371306</v>
      </c>
      <c r="G40" s="128">
        <v>25.41685918958973</v>
      </c>
    </row>
    <row r="41" spans="1:7" ht="12.75">
      <c r="A41" s="112" t="s">
        <v>56</v>
      </c>
      <c r="B41" s="124">
        <v>31</v>
      </c>
      <c r="C41" s="127">
        <v>0.0007351241114780144</v>
      </c>
      <c r="D41" s="120"/>
      <c r="E41" s="114" t="s">
        <v>57</v>
      </c>
      <c r="F41" s="136" t="s">
        <v>107</v>
      </c>
      <c r="G41" s="137" t="s">
        <v>107</v>
      </c>
    </row>
    <row r="42" spans="1:7" ht="14.25">
      <c r="A42" s="112" t="s">
        <v>140</v>
      </c>
      <c r="B42" s="124">
        <v>63180</v>
      </c>
      <c r="C42" s="127">
        <v>1.4982303665542243</v>
      </c>
      <c r="D42" s="120"/>
      <c r="E42" s="114" t="s">
        <v>59</v>
      </c>
      <c r="F42" s="136" t="s">
        <v>107</v>
      </c>
      <c r="G42" s="137" t="s">
        <v>107</v>
      </c>
    </row>
    <row r="43" spans="1:7" ht="12.75">
      <c r="A43" s="112" t="s">
        <v>60</v>
      </c>
      <c r="B43" s="124">
        <v>13705</v>
      </c>
      <c r="C43" s="127">
        <v>0.32499599831632864</v>
      </c>
      <c r="D43" s="120"/>
      <c r="E43" s="114"/>
      <c r="F43" s="124"/>
      <c r="G43" s="142"/>
    </row>
    <row r="44" spans="1:7" ht="12.75">
      <c r="A44" s="112" t="s">
        <v>61</v>
      </c>
      <c r="B44" s="124">
        <v>14485</v>
      </c>
      <c r="C44" s="127">
        <v>0.3434926695083561</v>
      </c>
      <c r="D44" s="115"/>
      <c r="E44" s="114" t="s">
        <v>62</v>
      </c>
      <c r="F44" s="124">
        <v>1162459</v>
      </c>
      <c r="G44" s="128">
        <v>79.57333497619561</v>
      </c>
    </row>
    <row r="45" spans="1:7" ht="12.75">
      <c r="A45" s="112" t="s">
        <v>63</v>
      </c>
      <c r="B45" s="124">
        <v>10965</v>
      </c>
      <c r="C45" s="127">
        <v>0.2600205123340783</v>
      </c>
      <c r="D45" s="115"/>
      <c r="E45" s="114" t="s">
        <v>64</v>
      </c>
      <c r="F45" s="124">
        <v>373888</v>
      </c>
      <c r="G45" s="128">
        <v>25.593603789535653</v>
      </c>
    </row>
    <row r="46" spans="1:7" ht="12.75">
      <c r="A46" s="112" t="s">
        <v>65</v>
      </c>
      <c r="B46" s="124">
        <v>4805</v>
      </c>
      <c r="C46" s="127">
        <v>0.11394423727909223</v>
      </c>
      <c r="D46" s="120"/>
      <c r="E46" s="114"/>
      <c r="F46" s="133"/>
      <c r="G46" s="138"/>
    </row>
    <row r="47" spans="1:7" ht="12.75">
      <c r="A47" s="112" t="s">
        <v>66</v>
      </c>
      <c r="B47" s="124">
        <v>15089</v>
      </c>
      <c r="C47" s="127">
        <v>0.3578157328416697</v>
      </c>
      <c r="D47" s="120"/>
      <c r="E47" s="114" t="s">
        <v>67</v>
      </c>
      <c r="F47" s="143">
        <v>2.82199039610094</v>
      </c>
      <c r="G47" s="144" t="s">
        <v>36</v>
      </c>
    </row>
    <row r="48" spans="1:7" ht="12.75">
      <c r="A48" s="112" t="s">
        <v>68</v>
      </c>
      <c r="B48" s="124">
        <v>4131</v>
      </c>
      <c r="C48" s="127">
        <v>0.0979612162746993</v>
      </c>
      <c r="D48" s="120"/>
      <c r="E48" s="114" t="s">
        <v>69</v>
      </c>
      <c r="F48" s="143">
        <v>3.3</v>
      </c>
      <c r="G48" s="144" t="s">
        <v>36</v>
      </c>
    </row>
    <row r="49" spans="1:7" ht="12.75">
      <c r="A49" s="112" t="s">
        <v>97</v>
      </c>
      <c r="B49" s="136" t="s">
        <v>107</v>
      </c>
      <c r="C49" s="145" t="s">
        <v>107</v>
      </c>
      <c r="D49" s="120"/>
      <c r="E49" s="114"/>
      <c r="F49" s="133"/>
      <c r="G49" s="146"/>
    </row>
    <row r="50" spans="1:7" ht="14.25">
      <c r="A50" s="112" t="s">
        <v>141</v>
      </c>
      <c r="B50" s="124">
        <v>1016</v>
      </c>
      <c r="C50" s="127">
        <v>0.02409309991166654</v>
      </c>
      <c r="D50" s="120"/>
      <c r="E50" s="121" t="s">
        <v>71</v>
      </c>
      <c r="F50" s="133"/>
      <c r="G50" s="146"/>
    </row>
    <row r="51" spans="1:7" ht="12.75">
      <c r="A51" s="112" t="s">
        <v>72</v>
      </c>
      <c r="B51" s="124">
        <v>616</v>
      </c>
      <c r="C51" s="127">
        <v>0.014607627505498608</v>
      </c>
      <c r="D51" s="120"/>
      <c r="E51" s="114" t="s">
        <v>73</v>
      </c>
      <c r="F51" s="118">
        <v>1570907</v>
      </c>
      <c r="G51" s="139">
        <v>100</v>
      </c>
    </row>
    <row r="52" spans="1:7" ht="12.75">
      <c r="A52" s="112" t="s">
        <v>74</v>
      </c>
      <c r="B52" s="124">
        <v>400</v>
      </c>
      <c r="C52" s="127">
        <v>0.00948547240616793</v>
      </c>
      <c r="D52" s="120"/>
      <c r="E52" s="114" t="s">
        <v>76</v>
      </c>
      <c r="F52" s="124">
        <v>1460865</v>
      </c>
      <c r="G52" s="128">
        <v>92.99500225029234</v>
      </c>
    </row>
    <row r="53" spans="1:7" ht="12.75">
      <c r="A53" s="112" t="s">
        <v>77</v>
      </c>
      <c r="B53" s="136" t="s">
        <v>107</v>
      </c>
      <c r="C53" s="145" t="s">
        <v>107</v>
      </c>
      <c r="D53" s="120"/>
      <c r="E53" s="114" t="s">
        <v>78</v>
      </c>
      <c r="F53" s="124">
        <v>88354</v>
      </c>
      <c r="G53" s="128">
        <v>5.624394060246724</v>
      </c>
    </row>
    <row r="54" spans="1:7" ht="12.75">
      <c r="A54" s="112" t="s">
        <v>98</v>
      </c>
      <c r="B54" s="136" t="s">
        <v>107</v>
      </c>
      <c r="C54" s="145" t="s">
        <v>107</v>
      </c>
      <c r="D54" s="120"/>
      <c r="E54" s="114" t="s">
        <v>79</v>
      </c>
      <c r="F54" s="136" t="s">
        <v>107</v>
      </c>
      <c r="G54" s="137" t="s">
        <v>107</v>
      </c>
    </row>
    <row r="55" spans="1:7" ht="12.75">
      <c r="A55" s="112" t="s">
        <v>80</v>
      </c>
      <c r="B55" s="124">
        <v>35760</v>
      </c>
      <c r="C55" s="127">
        <v>0.8480012331114127</v>
      </c>
      <c r="D55" s="115"/>
      <c r="E55" s="114"/>
      <c r="F55" s="133"/>
      <c r="G55" s="117"/>
    </row>
    <row r="56" spans="1:7" ht="14.25">
      <c r="A56" s="112" t="s">
        <v>142</v>
      </c>
      <c r="B56" s="136" t="s">
        <v>107</v>
      </c>
      <c r="C56" s="145" t="s">
        <v>107</v>
      </c>
      <c r="D56" s="115"/>
      <c r="E56" s="114" t="s">
        <v>81</v>
      </c>
      <c r="F56" s="134">
        <v>1.5</v>
      </c>
      <c r="G56" s="144" t="s">
        <v>36</v>
      </c>
    </row>
    <row r="57" spans="1:7" ht="12.75">
      <c r="A57" s="112"/>
      <c r="B57" s="122" t="s">
        <v>137</v>
      </c>
      <c r="C57" s="147"/>
      <c r="D57" s="115"/>
      <c r="E57" s="114" t="s">
        <v>82</v>
      </c>
      <c r="F57" s="134">
        <v>5.5</v>
      </c>
      <c r="G57" s="144" t="s">
        <v>36</v>
      </c>
    </row>
    <row r="58" spans="1:7" ht="12.75">
      <c r="A58" s="148" t="s">
        <v>83</v>
      </c>
      <c r="B58" s="136" t="s">
        <v>137</v>
      </c>
      <c r="C58" s="125"/>
      <c r="D58" s="115"/>
      <c r="E58" s="114"/>
      <c r="F58" s="133"/>
      <c r="G58" s="117"/>
    </row>
    <row r="59" spans="1:7" ht="14.25">
      <c r="A59" s="149" t="s">
        <v>106</v>
      </c>
      <c r="B59" s="136"/>
      <c r="C59" s="125"/>
      <c r="D59" s="115"/>
      <c r="E59" s="121" t="s">
        <v>84</v>
      </c>
      <c r="F59" s="133"/>
      <c r="G59" s="117"/>
    </row>
    <row r="60" spans="1:7" ht="12.75">
      <c r="A60" s="112" t="s">
        <v>85</v>
      </c>
      <c r="B60" s="136" t="s">
        <v>107</v>
      </c>
      <c r="C60" s="145" t="s">
        <v>107</v>
      </c>
      <c r="D60" s="115"/>
      <c r="E60" s="114" t="s">
        <v>86</v>
      </c>
      <c r="F60" s="118">
        <v>1460865</v>
      </c>
      <c r="G60" s="139">
        <v>100</v>
      </c>
    </row>
    <row r="61" spans="1:7" ht="12.75">
      <c r="A61" s="112" t="s">
        <v>87</v>
      </c>
      <c r="B61" s="136" t="s">
        <v>107</v>
      </c>
      <c r="C61" s="145" t="s">
        <v>107</v>
      </c>
      <c r="D61" s="115"/>
      <c r="E61" s="114" t="s">
        <v>88</v>
      </c>
      <c r="F61" s="124">
        <v>905535</v>
      </c>
      <c r="G61" s="128">
        <v>61.986220492653324</v>
      </c>
    </row>
    <row r="62" spans="1:8" ht="12.75">
      <c r="A62" s="112" t="s">
        <v>89</v>
      </c>
      <c r="B62" s="136" t="s">
        <v>107</v>
      </c>
      <c r="C62" s="145" t="s">
        <v>107</v>
      </c>
      <c r="D62" s="115"/>
      <c r="E62" s="114" t="s">
        <v>90</v>
      </c>
      <c r="F62" s="124">
        <v>555330</v>
      </c>
      <c r="G62" s="128">
        <v>38.013779507346676</v>
      </c>
      <c r="H62" s="33"/>
    </row>
    <row r="63" spans="1:7" ht="12.75">
      <c r="A63" s="112" t="s">
        <v>91</v>
      </c>
      <c r="B63" s="136" t="s">
        <v>107</v>
      </c>
      <c r="C63" s="145" t="s">
        <v>107</v>
      </c>
      <c r="D63" s="115"/>
      <c r="E63" s="114"/>
      <c r="F63" s="133"/>
      <c r="G63" s="117"/>
    </row>
    <row r="64" spans="1:7" ht="12.75">
      <c r="A64" s="112" t="s">
        <v>92</v>
      </c>
      <c r="B64" s="136" t="s">
        <v>107</v>
      </c>
      <c r="C64" s="145" t="s">
        <v>107</v>
      </c>
      <c r="D64" s="115"/>
      <c r="E64" s="114" t="s">
        <v>93</v>
      </c>
      <c r="F64" s="143">
        <v>3.0451191836869915</v>
      </c>
      <c r="G64" s="144" t="s">
        <v>36</v>
      </c>
    </row>
    <row r="65" spans="1:7" ht="13.5" thickBot="1">
      <c r="A65" s="150" t="s">
        <v>94</v>
      </c>
      <c r="B65" s="151" t="s">
        <v>107</v>
      </c>
      <c r="C65" s="152" t="s">
        <v>107</v>
      </c>
      <c r="D65" s="150"/>
      <c r="E65" s="153" t="s">
        <v>95</v>
      </c>
      <c r="F65" s="154">
        <v>2.4581510093097796</v>
      </c>
      <c r="G65" s="155" t="s">
        <v>36</v>
      </c>
    </row>
    <row r="66" spans="2:7" ht="12.75">
      <c r="B66" s="156"/>
      <c r="C66" s="156"/>
      <c r="F66" s="157"/>
      <c r="G66" s="158"/>
    </row>
    <row r="67" spans="1:6" ht="12.75">
      <c r="A67" s="159" t="s">
        <v>108</v>
      </c>
      <c r="B67" s="96"/>
      <c r="F67" s="97"/>
    </row>
    <row r="68" spans="1:6" ht="14.25">
      <c r="A68" s="160" t="s">
        <v>143</v>
      </c>
      <c r="B68" s="96"/>
      <c r="F68" s="97"/>
    </row>
    <row r="69" spans="1:6" ht="12.75">
      <c r="A69" s="159" t="s">
        <v>144</v>
      </c>
      <c r="B69" s="96"/>
      <c r="F69" s="97"/>
    </row>
    <row r="70" spans="1:6" ht="14.25">
      <c r="A70" s="160" t="s">
        <v>145</v>
      </c>
      <c r="B70" s="96"/>
      <c r="F70" s="97"/>
    </row>
    <row r="71" spans="1:6" ht="12.75">
      <c r="A71" s="159" t="s">
        <v>146</v>
      </c>
      <c r="B71" s="96"/>
      <c r="F71" s="97"/>
    </row>
    <row r="72" spans="1:6" ht="14.25">
      <c r="A72" s="160" t="s">
        <v>147</v>
      </c>
      <c r="B72" s="96"/>
      <c r="F72" s="97"/>
    </row>
    <row r="73" spans="1:6" ht="12.75">
      <c r="A73" s="159" t="s">
        <v>148</v>
      </c>
      <c r="B73" s="96"/>
      <c r="F73" s="97"/>
    </row>
    <row r="74" spans="1:6" ht="14.25">
      <c r="A74" s="160" t="s">
        <v>149</v>
      </c>
      <c r="B74" s="96"/>
      <c r="F74" s="97"/>
    </row>
    <row r="75" spans="1:6" ht="14.25">
      <c r="A75" s="160"/>
      <c r="B75" s="96"/>
      <c r="F75" s="97"/>
    </row>
    <row r="76" spans="1:6" ht="12.75">
      <c r="A76" s="159" t="s">
        <v>150</v>
      </c>
      <c r="B76" s="96"/>
      <c r="F76" s="97"/>
    </row>
    <row r="77" spans="1:6" ht="12.75">
      <c r="A77" s="159" t="s">
        <v>151</v>
      </c>
      <c r="B77" s="96"/>
      <c r="F77" s="97"/>
    </row>
    <row r="78" ht="12.75">
      <c r="A78" s="161" t="s">
        <v>152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2003-04-11T14:08:45Z</cp:lastPrinted>
  <dcterms:created xsi:type="dcterms:W3CDTF">2001-04-06T18:16:24Z</dcterms:created>
  <dcterms:modified xsi:type="dcterms:W3CDTF">2003-04-11T14:08:50Z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