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5520" activeTab="0"/>
  </bookViews>
  <sheets>
    <sheet name="w&amp;s JOBS" sheetId="1" r:id="rId1"/>
  </sheets>
  <definedNames>
    <definedName name="_xlnm.Print_Area" localSheetId="0">'w&amp;s JOBS'!$A$1:$M$46</definedName>
  </definedNames>
  <calcPr fullCalcOnLoad="1"/>
</workbook>
</file>

<file path=xl/sharedStrings.xml><?xml version="1.0" encoding="utf-8"?>
<sst xmlns="http://schemas.openxmlformats.org/spreadsheetml/2006/main" count="370" uniqueCount="86">
  <si>
    <t>1969-</t>
  </si>
  <si>
    <t>1970-</t>
  </si>
  <si>
    <t>1971-</t>
  </si>
  <si>
    <t>1972-</t>
  </si>
  <si>
    <t>1973-</t>
  </si>
  <si>
    <t>1974-</t>
  </si>
  <si>
    <t>1975-</t>
  </si>
  <si>
    <t>1976-</t>
  </si>
  <si>
    <t>1977-</t>
  </si>
  <si>
    <t>1978-</t>
  </si>
  <si>
    <t>1979-</t>
  </si>
  <si>
    <t>1980-</t>
  </si>
  <si>
    <t>1981-</t>
  </si>
  <si>
    <t>1982-</t>
  </si>
  <si>
    <t>1983-</t>
  </si>
  <si>
    <t>1984-</t>
  </si>
  <si>
    <t>1985-</t>
  </si>
  <si>
    <t>1986-</t>
  </si>
  <si>
    <t>1987-</t>
  </si>
  <si>
    <t>1988-</t>
  </si>
  <si>
    <t>1989-</t>
  </si>
  <si>
    <t>1990-</t>
  </si>
  <si>
    <t>1991-</t>
  </si>
  <si>
    <t>1992-</t>
  </si>
  <si>
    <t>1993-</t>
  </si>
  <si>
    <t>1994-</t>
  </si>
  <si>
    <t>1995-</t>
  </si>
  <si>
    <t>1996-</t>
  </si>
  <si>
    <t>1997-</t>
  </si>
  <si>
    <t>1998-</t>
  </si>
  <si>
    <t>1999-</t>
  </si>
  <si>
    <t>2000-</t>
  </si>
  <si>
    <t>2001-</t>
  </si>
  <si>
    <t>2002-</t>
  </si>
  <si>
    <t>2003-</t>
  </si>
  <si>
    <t>2004-</t>
  </si>
  <si>
    <t>2005-</t>
  </si>
  <si>
    <t>------------</t>
  </si>
  <si>
    <t>MARYLAND</t>
  </si>
  <si>
    <t xml:space="preserve">   Maryland (Metropolitan Portion)</t>
  </si>
  <si>
    <t xml:space="preserve">   Maryland (Non-Metropolitan Portion)</t>
  </si>
  <si>
    <t>BALTIMORE REGION</t>
  </si>
  <si>
    <t>Anne Arundel County</t>
  </si>
  <si>
    <t>Baltimore County</t>
  </si>
  <si>
    <t>Carroll County</t>
  </si>
  <si>
    <t>Harford County</t>
  </si>
  <si>
    <t>Howard County</t>
  </si>
  <si>
    <t>Baltimore City</t>
  </si>
  <si>
    <t>WASHINGTON SUBURBAN REGION</t>
  </si>
  <si>
    <t>Frederick County</t>
  </si>
  <si>
    <t>Montgomery County</t>
  </si>
  <si>
    <t>Prince George's County</t>
  </si>
  <si>
    <t>SOUTHERN MARYLAND REGION</t>
  </si>
  <si>
    <t>Calvert County</t>
  </si>
  <si>
    <t>Charles County</t>
  </si>
  <si>
    <t>St. Mary's County</t>
  </si>
  <si>
    <t>WESTERN MARYLAND REGION</t>
  </si>
  <si>
    <t>Allegany County</t>
  </si>
  <si>
    <t>Garrett County</t>
  </si>
  <si>
    <t>Washington County</t>
  </si>
  <si>
    <t>UPPER EASTERN SHORE REGION</t>
  </si>
  <si>
    <t>Caroline County</t>
  </si>
  <si>
    <t>Cecil County</t>
  </si>
  <si>
    <t>Kent County</t>
  </si>
  <si>
    <t>Queen Anne's County</t>
  </si>
  <si>
    <t>Talbot County</t>
  </si>
  <si>
    <t>LOWER EASTERN SHORE REGION</t>
  </si>
  <si>
    <t>Dorchester County</t>
  </si>
  <si>
    <t>Somerset County</t>
  </si>
  <si>
    <t>Wicomico County</t>
  </si>
  <si>
    <t>Worcester County</t>
  </si>
  <si>
    <t xml:space="preserve">Annual Change and Rank of Change in Jobs </t>
  </si>
  <si>
    <t>Annual Percent Change and Rank of Percent Change in Jobs</t>
  </si>
  <si>
    <t>2006-</t>
  </si>
  <si>
    <t>2007-</t>
  </si>
  <si>
    <t>RNK</t>
  </si>
  <si>
    <t>--------</t>
  </si>
  <si>
    <t>2006-2008</t>
  </si>
  <si>
    <t>----------------------</t>
  </si>
  <si>
    <t>Average</t>
  </si>
  <si>
    <t>Change</t>
  </si>
  <si>
    <t>------------------</t>
  </si>
  <si>
    <t>2000 to</t>
  </si>
  <si>
    <t>Percent</t>
  </si>
  <si>
    <t>Prepared by the Maryland Department of Planning, from U.S. BEA (Tables CA25 &amp; CA25N), May 2010.</t>
  </si>
  <si>
    <t>Table 7.  WAGE &amp; SALARY JOBS BY PLACE OF WORK, 2000 TO 2006-2008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</si>
</sst>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3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 quotePrefix="1">
      <alignment horizontal="right"/>
    </xf>
    <xf numFmtId="1" fontId="0" fillId="0" borderId="0" xfId="0" applyNumberFormat="1" applyAlignment="1" quotePrefix="1">
      <alignment horizontal="righ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8" fillId="0" borderId="0" xfId="0" applyFont="1" applyAlignment="1">
      <alignment/>
    </xf>
    <xf numFmtId="0" fontId="1" fillId="0" borderId="11" xfId="0" applyFont="1" applyBorder="1" applyAlignment="1" quotePrefix="1">
      <alignment horizontal="right"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3" fontId="0" fillId="0" borderId="13" xfId="0" applyNumberFormat="1" applyBorder="1" applyAlignment="1">
      <alignment/>
    </xf>
    <xf numFmtId="164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46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37.00390625" style="2" customWidth="1"/>
    <col min="2" max="10" width="11.140625" style="2" customWidth="1"/>
    <col min="11" max="11" width="11.7109375" style="2" customWidth="1"/>
    <col min="12" max="13" width="11.140625" style="2" customWidth="1"/>
    <col min="14" max="19" width="11.7109375" style="2" customWidth="1"/>
    <col min="20" max="20" width="9.140625" style="2" customWidth="1"/>
    <col min="21" max="21" width="5.28125" style="2" customWidth="1"/>
    <col min="22" max="22" width="9.140625" style="2" customWidth="1"/>
    <col min="23" max="23" width="5.28125" style="2" customWidth="1"/>
    <col min="24" max="24" width="9.140625" style="2" customWidth="1"/>
    <col min="25" max="25" width="5.28125" style="2" customWidth="1"/>
    <col min="26" max="26" width="9.140625" style="2" customWidth="1"/>
    <col min="27" max="27" width="5.28125" style="2" customWidth="1"/>
    <col min="28" max="28" width="9.140625" style="2" customWidth="1"/>
    <col min="29" max="29" width="5.28125" style="2" customWidth="1"/>
    <col min="30" max="30" width="9.8515625" style="2" customWidth="1"/>
    <col min="31" max="31" width="5.28125" style="2" customWidth="1"/>
    <col min="32" max="32" width="9.140625" style="2" customWidth="1"/>
    <col min="33" max="33" width="5.28125" style="2" customWidth="1"/>
    <col min="34" max="34" width="9.140625" style="2" customWidth="1"/>
    <col min="35" max="35" width="5.28125" style="2" customWidth="1"/>
    <col min="36" max="36" width="9.140625" style="2" customWidth="1"/>
    <col min="37" max="37" width="5.28125" style="2" customWidth="1"/>
    <col min="38" max="38" width="9.140625" style="2" customWidth="1"/>
    <col min="39" max="39" width="5.28125" style="2" customWidth="1"/>
    <col min="40" max="40" width="9.140625" style="2" customWidth="1"/>
    <col min="41" max="41" width="5.28125" style="2" customWidth="1"/>
    <col min="42" max="42" width="9.140625" style="2" customWidth="1"/>
    <col min="43" max="43" width="5.28125" style="2" customWidth="1"/>
    <col min="44" max="44" width="9.140625" style="2" customWidth="1"/>
    <col min="45" max="45" width="5.28125" style="2" customWidth="1"/>
    <col min="46" max="46" width="9.140625" style="2" customWidth="1"/>
    <col min="47" max="47" width="5.28125" style="2" customWidth="1"/>
    <col min="48" max="48" width="9.140625" style="2" customWidth="1"/>
    <col min="49" max="49" width="5.28125" style="2" customWidth="1"/>
    <col min="50" max="50" width="9.140625" style="2" customWidth="1"/>
    <col min="51" max="51" width="5.28125" style="2" customWidth="1"/>
    <col min="52" max="52" width="9.140625" style="2" customWidth="1"/>
    <col min="53" max="53" width="5.28125" style="2" customWidth="1"/>
    <col min="54" max="54" width="9.140625" style="2" customWidth="1"/>
    <col min="55" max="55" width="5.28125" style="2" customWidth="1"/>
    <col min="56" max="56" width="9.140625" style="2" customWidth="1"/>
    <col min="57" max="57" width="5.28125" style="2" customWidth="1"/>
    <col min="58" max="58" width="9.140625" style="2" customWidth="1"/>
    <col min="59" max="59" width="5.28125" style="2" customWidth="1"/>
    <col min="60" max="60" width="9.140625" style="2" customWidth="1"/>
    <col min="61" max="61" width="5.28125" style="2" customWidth="1"/>
    <col min="62" max="62" width="9.140625" style="2" customWidth="1"/>
    <col min="63" max="63" width="5.28125" style="2" customWidth="1"/>
    <col min="64" max="64" width="9.140625" style="2" customWidth="1"/>
    <col min="65" max="65" width="5.28125" style="2" customWidth="1"/>
    <col min="66" max="66" width="9.140625" style="2" customWidth="1"/>
    <col min="67" max="67" width="5.28125" style="2" customWidth="1"/>
    <col min="68" max="68" width="9.140625" style="2" customWidth="1"/>
    <col min="69" max="69" width="5.28125" style="2" customWidth="1"/>
    <col min="70" max="70" width="9.140625" style="2" customWidth="1"/>
    <col min="71" max="71" width="5.28125" style="2" customWidth="1"/>
    <col min="72" max="72" width="9.140625" style="2" customWidth="1"/>
    <col min="73" max="73" width="5.28125" style="2" customWidth="1"/>
    <col min="74" max="74" width="9.140625" style="2" customWidth="1"/>
    <col min="75" max="75" width="5.28125" style="2" customWidth="1"/>
    <col min="76" max="76" width="9.140625" style="2" customWidth="1"/>
    <col min="77" max="77" width="5.28125" style="2" customWidth="1"/>
    <col min="78" max="78" width="9.140625" style="2" customWidth="1"/>
    <col min="79" max="79" width="5.28125" style="2" customWidth="1"/>
    <col min="80" max="80" width="9.140625" style="2" customWidth="1"/>
    <col min="81" max="81" width="5.28125" style="2" customWidth="1"/>
    <col min="82" max="82" width="9.140625" style="2" customWidth="1"/>
    <col min="83" max="83" width="5.28125" style="2" customWidth="1"/>
    <col min="84" max="84" width="9.140625" style="2" customWidth="1"/>
    <col min="85" max="85" width="5.28125" style="2" customWidth="1"/>
    <col min="86" max="86" width="9.140625" style="2" customWidth="1"/>
    <col min="87" max="87" width="5.28125" style="2" customWidth="1"/>
    <col min="88" max="88" width="9.140625" style="2" customWidth="1"/>
    <col min="89" max="89" width="5.28125" style="2" customWidth="1"/>
    <col min="90" max="90" width="9.140625" style="2" customWidth="1"/>
    <col min="91" max="91" width="5.28125" style="2" customWidth="1"/>
    <col min="92" max="92" width="10.7109375" style="2" customWidth="1"/>
    <col min="93" max="93" width="4.7109375" style="2" customWidth="1"/>
    <col min="94" max="94" width="10.7109375" style="2" customWidth="1"/>
    <col min="95" max="95" width="4.7109375" style="2" customWidth="1"/>
    <col min="96" max="96" width="10.7109375" style="2" customWidth="1"/>
    <col min="97" max="97" width="4.7109375" style="2" customWidth="1"/>
    <col min="98" max="98" width="5.28125" style="3" customWidth="1"/>
    <col min="99" max="99" width="9.140625" style="2" customWidth="1"/>
    <col min="100" max="100" width="5.28125" style="3" customWidth="1"/>
    <col min="101" max="101" width="9.140625" style="2" customWidth="1"/>
    <col min="102" max="102" width="5.28125" style="3" customWidth="1"/>
    <col min="103" max="103" width="9.140625" style="2" customWidth="1"/>
    <col min="104" max="104" width="5.28125" style="3" customWidth="1"/>
    <col min="105" max="105" width="9.140625" style="2" customWidth="1"/>
    <col min="106" max="106" width="5.28125" style="3" customWidth="1"/>
    <col min="107" max="107" width="9.140625" style="2" customWidth="1"/>
    <col min="108" max="108" width="5.28125" style="3" customWidth="1"/>
    <col min="109" max="109" width="9.140625" style="2" customWidth="1"/>
    <col min="110" max="110" width="5.28125" style="3" customWidth="1"/>
    <col min="111" max="111" width="9.140625" style="2" customWidth="1"/>
    <col min="112" max="112" width="5.28125" style="3" customWidth="1"/>
    <col min="113" max="113" width="9.140625" style="2" customWidth="1"/>
    <col min="114" max="114" width="5.28125" style="3" customWidth="1"/>
    <col min="115" max="115" width="9.140625" style="2" customWidth="1"/>
    <col min="116" max="116" width="5.28125" style="3" customWidth="1"/>
    <col min="117" max="117" width="9.140625" style="2" customWidth="1"/>
    <col min="118" max="118" width="5.28125" style="3" customWidth="1"/>
    <col min="119" max="119" width="9.140625" style="2" customWidth="1"/>
    <col min="120" max="120" width="5.28125" style="3" customWidth="1"/>
    <col min="121" max="121" width="9.140625" style="2" customWidth="1"/>
    <col min="122" max="122" width="5.28125" style="3" customWidth="1"/>
    <col min="123" max="123" width="9.140625" style="2" customWidth="1"/>
    <col min="124" max="124" width="5.28125" style="3" customWidth="1"/>
    <col min="125" max="125" width="9.140625" style="2" customWidth="1"/>
    <col min="126" max="126" width="5.28125" style="3" customWidth="1"/>
    <col min="127" max="127" width="9.140625" style="2" customWidth="1"/>
    <col min="128" max="128" width="5.28125" style="3" customWidth="1"/>
    <col min="129" max="129" width="9.140625" style="2" customWidth="1"/>
    <col min="130" max="130" width="5.28125" style="3" customWidth="1"/>
    <col min="131" max="131" width="9.140625" style="2" customWidth="1"/>
    <col min="132" max="132" width="5.28125" style="3" customWidth="1"/>
    <col min="133" max="133" width="9.140625" style="2" customWidth="1"/>
    <col min="134" max="134" width="5.28125" style="3" customWidth="1"/>
    <col min="135" max="135" width="9.140625" style="2" customWidth="1"/>
    <col min="136" max="136" width="5.28125" style="3" customWidth="1"/>
    <col min="137" max="137" width="9.140625" style="2" customWidth="1"/>
    <col min="138" max="138" width="5.28125" style="3" customWidth="1"/>
    <col min="139" max="139" width="9.140625" style="2" customWidth="1"/>
    <col min="140" max="140" width="5.28125" style="3" customWidth="1"/>
    <col min="141" max="141" width="9.140625" style="2" customWidth="1"/>
    <col min="142" max="142" width="5.28125" style="3" customWidth="1"/>
    <col min="143" max="143" width="9.140625" style="2" customWidth="1"/>
    <col min="144" max="144" width="5.28125" style="3" customWidth="1"/>
    <col min="145" max="145" width="9.140625" style="2" customWidth="1"/>
    <col min="146" max="146" width="5.28125" style="3" customWidth="1"/>
    <col min="147" max="147" width="9.140625" style="2" customWidth="1"/>
    <col min="148" max="148" width="5.28125" style="3" customWidth="1"/>
    <col min="149" max="149" width="9.140625" style="2" customWidth="1"/>
    <col min="150" max="150" width="5.28125" style="3" customWidth="1"/>
    <col min="151" max="151" width="9.140625" style="2" customWidth="1"/>
    <col min="152" max="152" width="5.28125" style="3" customWidth="1"/>
    <col min="153" max="153" width="9.140625" style="2" customWidth="1"/>
    <col min="154" max="154" width="5.28125" style="3" customWidth="1"/>
    <col min="155" max="155" width="9.140625" style="2" customWidth="1"/>
    <col min="156" max="156" width="5.28125" style="3" customWidth="1"/>
    <col min="157" max="157" width="9.140625" style="2" customWidth="1"/>
    <col min="158" max="158" width="5.28125" style="3" customWidth="1"/>
    <col min="159" max="159" width="9.140625" style="2" customWidth="1"/>
    <col min="160" max="160" width="5.28125" style="3" customWidth="1"/>
    <col min="161" max="161" width="9.140625" style="2" customWidth="1"/>
    <col min="162" max="162" width="5.28125" style="3" customWidth="1"/>
    <col min="163" max="163" width="9.140625" style="2" customWidth="1"/>
    <col min="164" max="164" width="5.28125" style="2" customWidth="1"/>
    <col min="165" max="165" width="9.140625" style="2" customWidth="1"/>
    <col min="166" max="166" width="5.28125" style="2" customWidth="1"/>
    <col min="167" max="167" width="9.140625" style="2" customWidth="1"/>
    <col min="168" max="168" width="5.28125" style="2" customWidth="1"/>
    <col min="169" max="169" width="9.140625" style="2" customWidth="1"/>
    <col min="170" max="170" width="5.28125" style="2" customWidth="1"/>
    <col min="171" max="171" width="9.140625" style="2" customWidth="1"/>
    <col min="172" max="172" width="4.7109375" style="2" customWidth="1"/>
    <col min="173" max="173" width="9.140625" style="2" customWidth="1"/>
    <col min="174" max="174" width="4.7109375" style="2" customWidth="1"/>
    <col min="175" max="175" width="9.140625" style="2" customWidth="1"/>
    <col min="176" max="176" width="4.7109375" style="2" customWidth="1"/>
    <col min="177" max="16384" width="9.140625" style="2" customWidth="1"/>
  </cols>
  <sheetData>
    <row r="1" spans="2:13" ht="15">
      <c r="B1" s="34" t="s">
        <v>85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76" ht="12.75">
      <c r="A2" s="1"/>
      <c r="M2" s="28" t="s">
        <v>83</v>
      </c>
      <c r="T2" s="20" t="s">
        <v>71</v>
      </c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 s="20" t="s">
        <v>72</v>
      </c>
      <c r="CV2" s="13"/>
      <c r="CW2"/>
      <c r="CX2" s="13"/>
      <c r="CY2"/>
      <c r="CZ2" s="13"/>
      <c r="DA2"/>
      <c r="DB2" s="13"/>
      <c r="DC2"/>
      <c r="DD2" s="13"/>
      <c r="DE2"/>
      <c r="DF2" s="13"/>
      <c r="DG2"/>
      <c r="DH2" s="13"/>
      <c r="DI2"/>
      <c r="DJ2" s="13"/>
      <c r="DK2"/>
      <c r="DL2" s="13"/>
      <c r="DM2"/>
      <c r="DN2" s="13"/>
      <c r="DO2"/>
      <c r="DP2" s="13"/>
      <c r="DQ2"/>
      <c r="DR2" s="13"/>
      <c r="DS2"/>
      <c r="DT2" s="13"/>
      <c r="DU2"/>
      <c r="DV2" s="13"/>
      <c r="DW2"/>
      <c r="DX2" s="13"/>
      <c r="DY2"/>
      <c r="DZ2" s="13"/>
      <c r="EA2"/>
      <c r="EB2" s="13"/>
      <c r="EC2"/>
      <c r="ED2" s="13"/>
      <c r="EE2"/>
      <c r="EF2" s="13"/>
      <c r="EG2"/>
      <c r="EH2" s="13"/>
      <c r="EI2"/>
      <c r="EJ2" s="13"/>
      <c r="EK2"/>
      <c r="EL2" s="13"/>
      <c r="EM2"/>
      <c r="EN2" s="13"/>
      <c r="EO2"/>
      <c r="EP2" s="13"/>
      <c r="EQ2"/>
      <c r="ER2" s="13"/>
      <c r="ES2"/>
      <c r="ET2" s="13"/>
      <c r="EU2"/>
      <c r="EV2" s="13"/>
      <c r="EW2"/>
      <c r="EX2" s="13"/>
      <c r="EY2"/>
      <c r="EZ2" s="13"/>
      <c r="FA2"/>
      <c r="FB2" s="13"/>
      <c r="FC2"/>
      <c r="FD2" s="13"/>
      <c r="FE2"/>
      <c r="FF2" s="13"/>
      <c r="FG2"/>
      <c r="FH2" s="13"/>
      <c r="FI2"/>
      <c r="FJ2" s="13"/>
      <c r="FK2"/>
      <c r="FL2" s="13"/>
      <c r="FM2"/>
      <c r="FN2" s="13"/>
      <c r="FO2"/>
      <c r="FP2" s="13"/>
      <c r="FQ2"/>
      <c r="FR2" s="13"/>
      <c r="FS2"/>
      <c r="FT2"/>
    </row>
    <row r="3" spans="1:176" ht="15">
      <c r="A3" s="1"/>
      <c r="B3" s="27"/>
      <c r="C3" s="27"/>
      <c r="D3" s="27"/>
      <c r="E3" s="27"/>
      <c r="F3" s="27"/>
      <c r="G3" s="27"/>
      <c r="H3" s="27"/>
      <c r="I3" s="27"/>
      <c r="J3" s="27"/>
      <c r="K3" s="27"/>
      <c r="L3" s="28" t="s">
        <v>80</v>
      </c>
      <c r="M3" s="28" t="s">
        <v>80</v>
      </c>
      <c r="T3" s="20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 s="20"/>
      <c r="CV3" s="13"/>
      <c r="CW3"/>
      <c r="CX3" s="13"/>
      <c r="CY3"/>
      <c r="CZ3" s="13"/>
      <c r="DA3"/>
      <c r="DB3" s="13"/>
      <c r="DC3"/>
      <c r="DD3" s="13"/>
      <c r="DE3"/>
      <c r="DF3" s="13"/>
      <c r="DG3"/>
      <c r="DH3" s="13"/>
      <c r="DI3"/>
      <c r="DJ3" s="13"/>
      <c r="DK3"/>
      <c r="DL3" s="13"/>
      <c r="DM3"/>
      <c r="DN3" s="13"/>
      <c r="DO3"/>
      <c r="DP3" s="13"/>
      <c r="DQ3"/>
      <c r="DR3" s="13"/>
      <c r="DS3"/>
      <c r="DT3" s="13"/>
      <c r="DU3"/>
      <c r="DV3" s="13"/>
      <c r="DW3"/>
      <c r="DX3" s="13"/>
      <c r="DY3"/>
      <c r="DZ3" s="13"/>
      <c r="EA3"/>
      <c r="EB3" s="13"/>
      <c r="EC3"/>
      <c r="ED3" s="13"/>
      <c r="EE3"/>
      <c r="EF3" s="13"/>
      <c r="EG3"/>
      <c r="EH3" s="13"/>
      <c r="EI3"/>
      <c r="EJ3" s="13"/>
      <c r="EK3"/>
      <c r="EL3" s="13"/>
      <c r="EM3"/>
      <c r="EN3" s="13"/>
      <c r="EO3"/>
      <c r="EP3" s="13"/>
      <c r="EQ3"/>
      <c r="ER3" s="13"/>
      <c r="ES3"/>
      <c r="ET3" s="13"/>
      <c r="EU3"/>
      <c r="EV3" s="13"/>
      <c r="EW3"/>
      <c r="EX3" s="13"/>
      <c r="EY3"/>
      <c r="EZ3" s="13"/>
      <c r="FA3"/>
      <c r="FB3" s="13"/>
      <c r="FC3"/>
      <c r="FD3" s="13"/>
      <c r="FE3"/>
      <c r="FF3" s="13"/>
      <c r="FG3"/>
      <c r="FH3" s="13"/>
      <c r="FI3"/>
      <c r="FJ3" s="13"/>
      <c r="FK3"/>
      <c r="FL3" s="13"/>
      <c r="FM3"/>
      <c r="FN3" s="13"/>
      <c r="FO3"/>
      <c r="FP3" s="13"/>
      <c r="FQ3"/>
      <c r="FR3" s="13"/>
      <c r="FS3"/>
      <c r="FT3"/>
    </row>
    <row r="4" spans="1:176" ht="12.75">
      <c r="A4" s="1"/>
      <c r="D4" s="4"/>
      <c r="E4" s="4"/>
      <c r="F4" s="4"/>
      <c r="G4" s="4"/>
      <c r="H4" s="4"/>
      <c r="I4" s="4"/>
      <c r="J4" s="1"/>
      <c r="K4" s="28" t="s">
        <v>79</v>
      </c>
      <c r="L4" s="28" t="s">
        <v>82</v>
      </c>
      <c r="M4" s="28" t="s">
        <v>82</v>
      </c>
      <c r="T4" s="14" t="s">
        <v>0</v>
      </c>
      <c r="U4" s="14"/>
      <c r="V4" s="14" t="s">
        <v>1</v>
      </c>
      <c r="W4" s="14"/>
      <c r="X4" s="14" t="s">
        <v>2</v>
      </c>
      <c r="Y4" s="14"/>
      <c r="Z4" s="14" t="s">
        <v>3</v>
      </c>
      <c r="AA4" s="14"/>
      <c r="AB4" s="14" t="s">
        <v>4</v>
      </c>
      <c r="AC4" s="14"/>
      <c r="AD4" s="14" t="s">
        <v>5</v>
      </c>
      <c r="AE4" s="14"/>
      <c r="AF4" s="14" t="s">
        <v>6</v>
      </c>
      <c r="AG4" s="14"/>
      <c r="AH4" s="14" t="s">
        <v>7</v>
      </c>
      <c r="AI4" s="14"/>
      <c r="AJ4" s="14" t="s">
        <v>8</v>
      </c>
      <c r="AK4" s="14"/>
      <c r="AL4" s="14" t="s">
        <v>9</v>
      </c>
      <c r="AM4" s="14"/>
      <c r="AN4" s="14" t="s">
        <v>10</v>
      </c>
      <c r="AO4" s="14"/>
      <c r="AP4" s="14" t="s">
        <v>11</v>
      </c>
      <c r="AQ4" s="14"/>
      <c r="AR4" s="14" t="s">
        <v>12</v>
      </c>
      <c r="AS4" s="14"/>
      <c r="AT4" s="14" t="s">
        <v>13</v>
      </c>
      <c r="AU4" s="14"/>
      <c r="AV4" s="14" t="s">
        <v>14</v>
      </c>
      <c r="AW4" s="14"/>
      <c r="AX4" s="14" t="s">
        <v>15</v>
      </c>
      <c r="AY4" s="14"/>
      <c r="AZ4" s="14" t="s">
        <v>16</v>
      </c>
      <c r="BA4" s="14"/>
      <c r="BB4" s="14" t="s">
        <v>17</v>
      </c>
      <c r="BC4" s="14"/>
      <c r="BD4" s="14" t="s">
        <v>18</v>
      </c>
      <c r="BE4" s="14"/>
      <c r="BF4" s="14" t="s">
        <v>19</v>
      </c>
      <c r="BG4" s="14"/>
      <c r="BH4" s="14" t="s">
        <v>20</v>
      </c>
      <c r="BI4" s="14"/>
      <c r="BJ4" s="14" t="s">
        <v>21</v>
      </c>
      <c r="BK4" s="14"/>
      <c r="BL4" s="14" t="s">
        <v>22</v>
      </c>
      <c r="BM4" s="14"/>
      <c r="BN4" s="14" t="s">
        <v>23</v>
      </c>
      <c r="BO4" s="14"/>
      <c r="BP4" s="14" t="s">
        <v>24</v>
      </c>
      <c r="BQ4" s="14"/>
      <c r="BR4" s="14" t="s">
        <v>25</v>
      </c>
      <c r="BS4" s="14"/>
      <c r="BT4" s="14" t="s">
        <v>26</v>
      </c>
      <c r="BU4" s="14"/>
      <c r="BV4" s="14" t="s">
        <v>27</v>
      </c>
      <c r="BW4" s="14"/>
      <c r="BX4" s="14" t="s">
        <v>28</v>
      </c>
      <c r="BY4" s="14"/>
      <c r="BZ4" s="14" t="s">
        <v>29</v>
      </c>
      <c r="CA4" s="14"/>
      <c r="CB4" s="14" t="s">
        <v>30</v>
      </c>
      <c r="CC4" s="14"/>
      <c r="CD4" s="14" t="s">
        <v>31</v>
      </c>
      <c r="CE4" s="14"/>
      <c r="CF4" s="14" t="s">
        <v>32</v>
      </c>
      <c r="CG4" s="14"/>
      <c r="CH4" s="14" t="s">
        <v>33</v>
      </c>
      <c r="CI4" s="14"/>
      <c r="CJ4" s="14" t="s">
        <v>34</v>
      </c>
      <c r="CK4" s="14"/>
      <c r="CL4" s="14" t="s">
        <v>35</v>
      </c>
      <c r="CM4" s="14"/>
      <c r="CN4" s="14" t="s">
        <v>36</v>
      </c>
      <c r="CO4" s="14"/>
      <c r="CP4" s="14" t="s">
        <v>73</v>
      </c>
      <c r="CQ4" s="14"/>
      <c r="CR4" s="14" t="s">
        <v>74</v>
      </c>
      <c r="CS4" s="14"/>
      <c r="CT4" s="14"/>
      <c r="CU4" s="14" t="s">
        <v>0</v>
      </c>
      <c r="CV4" s="15"/>
      <c r="CW4" s="14" t="s">
        <v>1</v>
      </c>
      <c r="CX4" s="15"/>
      <c r="CY4" s="14" t="s">
        <v>2</v>
      </c>
      <c r="CZ4" s="15"/>
      <c r="DA4" s="14" t="s">
        <v>3</v>
      </c>
      <c r="DB4" s="15"/>
      <c r="DC4" s="14" t="s">
        <v>4</v>
      </c>
      <c r="DD4" s="15"/>
      <c r="DE4" s="14" t="s">
        <v>5</v>
      </c>
      <c r="DF4" s="15"/>
      <c r="DG4" s="14" t="s">
        <v>6</v>
      </c>
      <c r="DH4" s="15"/>
      <c r="DI4" s="14" t="s">
        <v>7</v>
      </c>
      <c r="DJ4" s="15"/>
      <c r="DK4" s="14" t="s">
        <v>8</v>
      </c>
      <c r="DL4" s="15"/>
      <c r="DM4" s="14" t="s">
        <v>9</v>
      </c>
      <c r="DN4" s="15"/>
      <c r="DO4" s="14" t="s">
        <v>10</v>
      </c>
      <c r="DP4" s="15"/>
      <c r="DQ4" s="14" t="s">
        <v>11</v>
      </c>
      <c r="DR4" s="15"/>
      <c r="DS4" s="14" t="s">
        <v>12</v>
      </c>
      <c r="DT4" s="15"/>
      <c r="DU4" s="14" t="s">
        <v>13</v>
      </c>
      <c r="DV4" s="15"/>
      <c r="DW4" s="14" t="s">
        <v>14</v>
      </c>
      <c r="DX4" s="15"/>
      <c r="DY4" s="14" t="s">
        <v>15</v>
      </c>
      <c r="DZ4" s="15"/>
      <c r="EA4" s="14" t="s">
        <v>16</v>
      </c>
      <c r="EB4" s="15"/>
      <c r="EC4" s="14" t="s">
        <v>17</v>
      </c>
      <c r="ED4" s="15"/>
      <c r="EE4" s="14" t="s">
        <v>18</v>
      </c>
      <c r="EF4" s="15"/>
      <c r="EG4" s="14" t="s">
        <v>19</v>
      </c>
      <c r="EH4" s="15"/>
      <c r="EI4" s="14" t="s">
        <v>20</v>
      </c>
      <c r="EJ4" s="15"/>
      <c r="EK4" s="14" t="s">
        <v>21</v>
      </c>
      <c r="EL4" s="15"/>
      <c r="EM4" s="14" t="s">
        <v>22</v>
      </c>
      <c r="EN4" s="15"/>
      <c r="EO4" s="14" t="s">
        <v>23</v>
      </c>
      <c r="EP4" s="15"/>
      <c r="EQ4" s="14" t="s">
        <v>24</v>
      </c>
      <c r="ER4" s="15"/>
      <c r="ES4" s="14" t="s">
        <v>25</v>
      </c>
      <c r="ET4" s="15"/>
      <c r="EU4" s="14" t="s">
        <v>26</v>
      </c>
      <c r="EV4" s="15"/>
      <c r="EW4" s="14" t="s">
        <v>27</v>
      </c>
      <c r="EX4" s="15"/>
      <c r="EY4" s="14" t="s">
        <v>28</v>
      </c>
      <c r="EZ4" s="15"/>
      <c r="FA4" s="14" t="s">
        <v>29</v>
      </c>
      <c r="FB4" s="15"/>
      <c r="FC4" s="14" t="s">
        <v>30</v>
      </c>
      <c r="FD4" s="15"/>
      <c r="FE4" s="14" t="s">
        <v>31</v>
      </c>
      <c r="FF4" s="15"/>
      <c r="FG4" s="14" t="s">
        <v>32</v>
      </c>
      <c r="FH4" s="15"/>
      <c r="FI4" s="14" t="s">
        <v>33</v>
      </c>
      <c r="FJ4" s="15"/>
      <c r="FK4" s="14" t="s">
        <v>34</v>
      </c>
      <c r="FL4" s="15"/>
      <c r="FM4" s="14" t="s">
        <v>35</v>
      </c>
      <c r="FN4" s="15"/>
      <c r="FO4" s="14" t="s">
        <v>36</v>
      </c>
      <c r="FP4" s="15"/>
      <c r="FQ4" s="14" t="s">
        <v>73</v>
      </c>
      <c r="FR4" s="15"/>
      <c r="FS4" s="14" t="s">
        <v>74</v>
      </c>
      <c r="FT4"/>
    </row>
    <row r="5" spans="1:176" ht="12.75">
      <c r="A5" s="1"/>
      <c r="B5" s="1">
        <v>2000</v>
      </c>
      <c r="C5" s="1">
        <v>2001</v>
      </c>
      <c r="D5" s="1">
        <v>2002</v>
      </c>
      <c r="E5" s="1">
        <v>2003</v>
      </c>
      <c r="F5" s="1">
        <v>2004</v>
      </c>
      <c r="G5" s="1">
        <v>2005</v>
      </c>
      <c r="H5" s="1">
        <v>2006</v>
      </c>
      <c r="I5" s="1">
        <v>2007</v>
      </c>
      <c r="J5" s="1">
        <v>2008</v>
      </c>
      <c r="K5" s="29" t="s">
        <v>77</v>
      </c>
      <c r="L5" s="28" t="s">
        <v>77</v>
      </c>
      <c r="M5" s="28" t="s">
        <v>77</v>
      </c>
      <c r="T5" s="14">
        <v>1970</v>
      </c>
      <c r="U5" s="14" t="s">
        <v>75</v>
      </c>
      <c r="V5" s="14">
        <v>1971</v>
      </c>
      <c r="W5" s="14" t="s">
        <v>75</v>
      </c>
      <c r="X5" s="14">
        <v>1972</v>
      </c>
      <c r="Y5" s="14" t="s">
        <v>75</v>
      </c>
      <c r="Z5" s="14">
        <v>1973</v>
      </c>
      <c r="AA5" s="14" t="s">
        <v>75</v>
      </c>
      <c r="AB5" s="14">
        <v>1974</v>
      </c>
      <c r="AC5" s="14" t="s">
        <v>75</v>
      </c>
      <c r="AD5" s="14">
        <v>1975</v>
      </c>
      <c r="AE5" s="14" t="s">
        <v>75</v>
      </c>
      <c r="AF5" s="14">
        <v>1976</v>
      </c>
      <c r="AG5" s="14" t="s">
        <v>75</v>
      </c>
      <c r="AH5" s="14">
        <v>1977</v>
      </c>
      <c r="AI5" s="14" t="s">
        <v>75</v>
      </c>
      <c r="AJ5" s="14">
        <v>1978</v>
      </c>
      <c r="AK5" s="14" t="s">
        <v>75</v>
      </c>
      <c r="AL5" s="14">
        <v>1979</v>
      </c>
      <c r="AM5" s="14" t="s">
        <v>75</v>
      </c>
      <c r="AN5" s="14">
        <v>1980</v>
      </c>
      <c r="AO5" s="14" t="s">
        <v>75</v>
      </c>
      <c r="AP5" s="14">
        <v>1981</v>
      </c>
      <c r="AQ5" s="14" t="s">
        <v>75</v>
      </c>
      <c r="AR5" s="14">
        <v>1982</v>
      </c>
      <c r="AS5" s="14" t="s">
        <v>75</v>
      </c>
      <c r="AT5" s="14">
        <v>1983</v>
      </c>
      <c r="AU5" s="14" t="s">
        <v>75</v>
      </c>
      <c r="AV5" s="14">
        <v>1984</v>
      </c>
      <c r="AW5" s="14" t="s">
        <v>75</v>
      </c>
      <c r="AX5" s="14">
        <v>1985</v>
      </c>
      <c r="AY5" s="14" t="s">
        <v>75</v>
      </c>
      <c r="AZ5" s="14">
        <v>1986</v>
      </c>
      <c r="BA5" s="14" t="s">
        <v>75</v>
      </c>
      <c r="BB5" s="14">
        <v>1987</v>
      </c>
      <c r="BC5" s="14" t="s">
        <v>75</v>
      </c>
      <c r="BD5" s="14">
        <v>1988</v>
      </c>
      <c r="BE5" s="14" t="s">
        <v>75</v>
      </c>
      <c r="BF5" s="14">
        <v>1989</v>
      </c>
      <c r="BG5" s="14" t="s">
        <v>75</v>
      </c>
      <c r="BH5" s="14">
        <v>1990</v>
      </c>
      <c r="BI5" s="14" t="s">
        <v>75</v>
      </c>
      <c r="BJ5" s="14">
        <v>1991</v>
      </c>
      <c r="BK5" s="14" t="s">
        <v>75</v>
      </c>
      <c r="BL5" s="14">
        <v>1992</v>
      </c>
      <c r="BM5" s="14" t="s">
        <v>75</v>
      </c>
      <c r="BN5" s="14">
        <v>1993</v>
      </c>
      <c r="BO5" s="14" t="s">
        <v>75</v>
      </c>
      <c r="BP5" s="14">
        <v>1994</v>
      </c>
      <c r="BQ5" s="14" t="s">
        <v>75</v>
      </c>
      <c r="BR5" s="14">
        <v>1995</v>
      </c>
      <c r="BS5" s="14" t="s">
        <v>75</v>
      </c>
      <c r="BT5" s="14">
        <v>1996</v>
      </c>
      <c r="BU5" s="14" t="s">
        <v>75</v>
      </c>
      <c r="BV5" s="14">
        <v>1997</v>
      </c>
      <c r="BW5" s="14" t="s">
        <v>75</v>
      </c>
      <c r="BX5" s="14">
        <v>1998</v>
      </c>
      <c r="BY5" s="14" t="s">
        <v>75</v>
      </c>
      <c r="BZ5" s="14">
        <v>1999</v>
      </c>
      <c r="CA5" s="14" t="s">
        <v>75</v>
      </c>
      <c r="CB5" s="14">
        <v>2000</v>
      </c>
      <c r="CC5" s="14" t="s">
        <v>75</v>
      </c>
      <c r="CD5" s="14">
        <v>2001</v>
      </c>
      <c r="CE5" s="14" t="s">
        <v>75</v>
      </c>
      <c r="CF5" s="14">
        <v>2002</v>
      </c>
      <c r="CG5" s="14" t="s">
        <v>75</v>
      </c>
      <c r="CH5" s="14">
        <v>2003</v>
      </c>
      <c r="CI5" s="14" t="s">
        <v>75</v>
      </c>
      <c r="CJ5" s="14">
        <v>2004</v>
      </c>
      <c r="CK5" s="14" t="s">
        <v>75</v>
      </c>
      <c r="CL5" s="14">
        <v>2005</v>
      </c>
      <c r="CM5" s="14" t="s">
        <v>75</v>
      </c>
      <c r="CN5" s="14">
        <v>2006</v>
      </c>
      <c r="CO5" s="14" t="s">
        <v>75</v>
      </c>
      <c r="CP5" s="14">
        <v>2007</v>
      </c>
      <c r="CQ5" s="14" t="s">
        <v>75</v>
      </c>
      <c r="CR5" s="14">
        <v>2008</v>
      </c>
      <c r="CS5" s="14" t="s">
        <v>75</v>
      </c>
      <c r="CT5" s="14"/>
      <c r="CU5" s="14">
        <v>1970</v>
      </c>
      <c r="CV5" s="15" t="s">
        <v>75</v>
      </c>
      <c r="CW5" s="14">
        <v>1971</v>
      </c>
      <c r="CX5" s="15" t="s">
        <v>75</v>
      </c>
      <c r="CY5" s="14">
        <v>1972</v>
      </c>
      <c r="CZ5" s="15" t="s">
        <v>75</v>
      </c>
      <c r="DA5" s="14">
        <v>1973</v>
      </c>
      <c r="DB5" s="15" t="s">
        <v>75</v>
      </c>
      <c r="DC5" s="14">
        <v>1974</v>
      </c>
      <c r="DD5" s="15" t="s">
        <v>75</v>
      </c>
      <c r="DE5" s="14">
        <v>1975</v>
      </c>
      <c r="DF5" s="15" t="s">
        <v>75</v>
      </c>
      <c r="DG5" s="14">
        <v>1976</v>
      </c>
      <c r="DH5" s="15" t="s">
        <v>75</v>
      </c>
      <c r="DI5" s="14">
        <v>1977</v>
      </c>
      <c r="DJ5" s="15" t="s">
        <v>75</v>
      </c>
      <c r="DK5" s="14">
        <v>1978</v>
      </c>
      <c r="DL5" s="15" t="s">
        <v>75</v>
      </c>
      <c r="DM5" s="14">
        <v>1979</v>
      </c>
      <c r="DN5" s="15" t="s">
        <v>75</v>
      </c>
      <c r="DO5" s="14">
        <v>1980</v>
      </c>
      <c r="DP5" s="15" t="s">
        <v>75</v>
      </c>
      <c r="DQ5" s="14">
        <v>1981</v>
      </c>
      <c r="DR5" s="15" t="s">
        <v>75</v>
      </c>
      <c r="DS5" s="14">
        <v>1982</v>
      </c>
      <c r="DT5" s="15" t="s">
        <v>75</v>
      </c>
      <c r="DU5" s="14">
        <v>1983</v>
      </c>
      <c r="DV5" s="15" t="s">
        <v>75</v>
      </c>
      <c r="DW5" s="14">
        <v>1984</v>
      </c>
      <c r="DX5" s="15" t="s">
        <v>75</v>
      </c>
      <c r="DY5" s="14">
        <v>1985</v>
      </c>
      <c r="DZ5" s="15" t="s">
        <v>75</v>
      </c>
      <c r="EA5" s="14">
        <v>1986</v>
      </c>
      <c r="EB5" s="15" t="s">
        <v>75</v>
      </c>
      <c r="EC5" s="14">
        <v>1987</v>
      </c>
      <c r="ED5" s="15" t="s">
        <v>75</v>
      </c>
      <c r="EE5" s="14">
        <v>1988</v>
      </c>
      <c r="EF5" s="15" t="s">
        <v>75</v>
      </c>
      <c r="EG5" s="14">
        <v>1989</v>
      </c>
      <c r="EH5" s="15" t="s">
        <v>75</v>
      </c>
      <c r="EI5" s="14">
        <v>1990</v>
      </c>
      <c r="EJ5" s="15" t="s">
        <v>75</v>
      </c>
      <c r="EK5" s="14">
        <v>1991</v>
      </c>
      <c r="EL5" s="15" t="s">
        <v>75</v>
      </c>
      <c r="EM5" s="14">
        <v>1992</v>
      </c>
      <c r="EN5" s="15" t="s">
        <v>75</v>
      </c>
      <c r="EO5" s="14">
        <v>1993</v>
      </c>
      <c r="EP5" s="15" t="s">
        <v>75</v>
      </c>
      <c r="EQ5" s="14">
        <v>1994</v>
      </c>
      <c r="ER5" s="15" t="s">
        <v>75</v>
      </c>
      <c r="ES5" s="14">
        <v>1995</v>
      </c>
      <c r="ET5" s="15" t="s">
        <v>75</v>
      </c>
      <c r="EU5" s="14">
        <v>1996</v>
      </c>
      <c r="EV5" s="15" t="s">
        <v>75</v>
      </c>
      <c r="EW5" s="14">
        <v>1997</v>
      </c>
      <c r="EX5" s="15" t="s">
        <v>75</v>
      </c>
      <c r="EY5" s="14">
        <v>1998</v>
      </c>
      <c r="EZ5" s="15" t="s">
        <v>75</v>
      </c>
      <c r="FA5" s="14">
        <v>1999</v>
      </c>
      <c r="FB5" s="15" t="s">
        <v>75</v>
      </c>
      <c r="FC5" s="14">
        <v>2000</v>
      </c>
      <c r="FD5" s="15" t="s">
        <v>75</v>
      </c>
      <c r="FE5" s="14">
        <v>2001</v>
      </c>
      <c r="FF5" s="15" t="s">
        <v>75</v>
      </c>
      <c r="FG5" s="14">
        <v>2002</v>
      </c>
      <c r="FH5" s="15" t="s">
        <v>75</v>
      </c>
      <c r="FI5" s="14">
        <v>2003</v>
      </c>
      <c r="FJ5" s="15" t="s">
        <v>75</v>
      </c>
      <c r="FK5" s="14">
        <v>2004</v>
      </c>
      <c r="FL5" s="15" t="s">
        <v>75</v>
      </c>
      <c r="FM5" s="14">
        <v>2005</v>
      </c>
      <c r="FN5" s="15" t="s">
        <v>75</v>
      </c>
      <c r="FO5" s="14">
        <v>2006</v>
      </c>
      <c r="FP5" s="15" t="s">
        <v>75</v>
      </c>
      <c r="FQ5" s="14">
        <v>2007</v>
      </c>
      <c r="FR5" s="15" t="s">
        <v>75</v>
      </c>
      <c r="FS5" s="14">
        <v>2008</v>
      </c>
      <c r="FT5" s="14" t="s">
        <v>75</v>
      </c>
    </row>
    <row r="6" spans="2:176" ht="12.75">
      <c r="B6" s="5" t="s">
        <v>37</v>
      </c>
      <c r="C6" s="5" t="s">
        <v>37</v>
      </c>
      <c r="D6" s="5" t="s">
        <v>37</v>
      </c>
      <c r="E6" s="5" t="s">
        <v>37</v>
      </c>
      <c r="F6" s="5" t="s">
        <v>37</v>
      </c>
      <c r="G6" s="5" t="s">
        <v>37</v>
      </c>
      <c r="H6" s="5" t="s">
        <v>37</v>
      </c>
      <c r="I6" s="5" t="s">
        <v>37</v>
      </c>
      <c r="J6" s="5" t="s">
        <v>37</v>
      </c>
      <c r="K6" s="21" t="s">
        <v>81</v>
      </c>
      <c r="L6" s="5" t="s">
        <v>78</v>
      </c>
      <c r="M6" s="5" t="s">
        <v>78</v>
      </c>
      <c r="T6" s="14" t="s">
        <v>37</v>
      </c>
      <c r="U6" s="16" t="s">
        <v>76</v>
      </c>
      <c r="V6" s="14" t="s">
        <v>37</v>
      </c>
      <c r="W6" s="16" t="s">
        <v>76</v>
      </c>
      <c r="X6" s="14" t="s">
        <v>37</v>
      </c>
      <c r="Y6" s="16" t="s">
        <v>76</v>
      </c>
      <c r="Z6" s="14" t="s">
        <v>37</v>
      </c>
      <c r="AA6" s="16" t="s">
        <v>76</v>
      </c>
      <c r="AB6" s="14" t="s">
        <v>37</v>
      </c>
      <c r="AC6" s="16" t="s">
        <v>76</v>
      </c>
      <c r="AD6" s="14" t="s">
        <v>37</v>
      </c>
      <c r="AE6" s="16" t="s">
        <v>76</v>
      </c>
      <c r="AF6" s="14" t="s">
        <v>37</v>
      </c>
      <c r="AG6" s="16" t="s">
        <v>76</v>
      </c>
      <c r="AH6" s="14" t="s">
        <v>37</v>
      </c>
      <c r="AI6" s="16" t="s">
        <v>76</v>
      </c>
      <c r="AJ6" s="14" t="s">
        <v>37</v>
      </c>
      <c r="AK6" s="16" t="s">
        <v>76</v>
      </c>
      <c r="AL6" s="14" t="s">
        <v>37</v>
      </c>
      <c r="AM6" s="16" t="s">
        <v>76</v>
      </c>
      <c r="AN6" s="14" t="s">
        <v>37</v>
      </c>
      <c r="AO6" s="16" t="s">
        <v>76</v>
      </c>
      <c r="AP6" s="14" t="s">
        <v>37</v>
      </c>
      <c r="AQ6" s="16" t="s">
        <v>76</v>
      </c>
      <c r="AR6" s="14" t="s">
        <v>37</v>
      </c>
      <c r="AS6" s="16" t="s">
        <v>76</v>
      </c>
      <c r="AT6" s="14" t="s">
        <v>37</v>
      </c>
      <c r="AU6" s="16" t="s">
        <v>76</v>
      </c>
      <c r="AV6" s="14" t="s">
        <v>37</v>
      </c>
      <c r="AW6" s="16" t="s">
        <v>76</v>
      </c>
      <c r="AX6" s="14" t="s">
        <v>37</v>
      </c>
      <c r="AY6" s="16" t="s">
        <v>76</v>
      </c>
      <c r="AZ6" s="14" t="s">
        <v>37</v>
      </c>
      <c r="BA6" s="16" t="s">
        <v>76</v>
      </c>
      <c r="BB6" s="14" t="s">
        <v>37</v>
      </c>
      <c r="BC6" s="16" t="s">
        <v>76</v>
      </c>
      <c r="BD6" s="14" t="s">
        <v>37</v>
      </c>
      <c r="BE6" s="16" t="s">
        <v>76</v>
      </c>
      <c r="BF6" s="14" t="s">
        <v>37</v>
      </c>
      <c r="BG6" s="16" t="s">
        <v>76</v>
      </c>
      <c r="BH6" s="14" t="s">
        <v>37</v>
      </c>
      <c r="BI6" s="16" t="s">
        <v>76</v>
      </c>
      <c r="BJ6" s="14" t="s">
        <v>37</v>
      </c>
      <c r="BK6" s="16" t="s">
        <v>76</v>
      </c>
      <c r="BL6" s="14" t="s">
        <v>37</v>
      </c>
      <c r="BM6" s="16" t="s">
        <v>76</v>
      </c>
      <c r="BN6" s="14" t="s">
        <v>37</v>
      </c>
      <c r="BO6" s="16" t="s">
        <v>76</v>
      </c>
      <c r="BP6" s="14" t="s">
        <v>37</v>
      </c>
      <c r="BQ6" s="16" t="s">
        <v>76</v>
      </c>
      <c r="BR6" s="14" t="s">
        <v>37</v>
      </c>
      <c r="BS6" s="16" t="s">
        <v>76</v>
      </c>
      <c r="BT6" s="14" t="s">
        <v>37</v>
      </c>
      <c r="BU6" s="16" t="s">
        <v>76</v>
      </c>
      <c r="BV6" s="14" t="s">
        <v>37</v>
      </c>
      <c r="BW6" s="16" t="s">
        <v>76</v>
      </c>
      <c r="BX6" s="14" t="s">
        <v>37</v>
      </c>
      <c r="BY6" s="16" t="s">
        <v>76</v>
      </c>
      <c r="BZ6" s="14" t="s">
        <v>37</v>
      </c>
      <c r="CA6" s="16" t="s">
        <v>76</v>
      </c>
      <c r="CB6" s="14" t="s">
        <v>37</v>
      </c>
      <c r="CC6" s="16" t="s">
        <v>76</v>
      </c>
      <c r="CD6" s="14" t="s">
        <v>37</v>
      </c>
      <c r="CE6" s="16" t="s">
        <v>76</v>
      </c>
      <c r="CF6" s="14" t="s">
        <v>37</v>
      </c>
      <c r="CG6" s="16" t="s">
        <v>76</v>
      </c>
      <c r="CH6" s="14" t="s">
        <v>37</v>
      </c>
      <c r="CI6" s="16" t="s">
        <v>76</v>
      </c>
      <c r="CJ6" s="14" t="s">
        <v>37</v>
      </c>
      <c r="CK6" s="16" t="s">
        <v>76</v>
      </c>
      <c r="CL6" s="14" t="s">
        <v>37</v>
      </c>
      <c r="CM6" s="16" t="s">
        <v>76</v>
      </c>
      <c r="CN6" s="14" t="s">
        <v>37</v>
      </c>
      <c r="CO6" s="16" t="s">
        <v>76</v>
      </c>
      <c r="CP6" s="14" t="s">
        <v>37</v>
      </c>
      <c r="CQ6" s="16" t="s">
        <v>76</v>
      </c>
      <c r="CR6" s="14" t="s">
        <v>37</v>
      </c>
      <c r="CS6" s="16" t="s">
        <v>76</v>
      </c>
      <c r="CT6" s="16"/>
      <c r="CU6" s="14" t="s">
        <v>37</v>
      </c>
      <c r="CV6" s="17" t="s">
        <v>76</v>
      </c>
      <c r="CW6" s="14" t="s">
        <v>37</v>
      </c>
      <c r="CX6" s="17" t="s">
        <v>76</v>
      </c>
      <c r="CY6" s="14" t="s">
        <v>37</v>
      </c>
      <c r="CZ6" s="17" t="s">
        <v>76</v>
      </c>
      <c r="DA6" s="14" t="s">
        <v>37</v>
      </c>
      <c r="DB6" s="17" t="s">
        <v>76</v>
      </c>
      <c r="DC6" s="14" t="s">
        <v>37</v>
      </c>
      <c r="DD6" s="17" t="s">
        <v>76</v>
      </c>
      <c r="DE6" s="14" t="s">
        <v>37</v>
      </c>
      <c r="DF6" s="17" t="s">
        <v>76</v>
      </c>
      <c r="DG6" s="14" t="s">
        <v>37</v>
      </c>
      <c r="DH6" s="17" t="s">
        <v>76</v>
      </c>
      <c r="DI6" s="14" t="s">
        <v>37</v>
      </c>
      <c r="DJ6" s="17" t="s">
        <v>76</v>
      </c>
      <c r="DK6" s="14" t="s">
        <v>37</v>
      </c>
      <c r="DL6" s="17" t="s">
        <v>76</v>
      </c>
      <c r="DM6" s="14" t="s">
        <v>37</v>
      </c>
      <c r="DN6" s="17" t="s">
        <v>76</v>
      </c>
      <c r="DO6" s="14" t="s">
        <v>37</v>
      </c>
      <c r="DP6" s="17" t="s">
        <v>76</v>
      </c>
      <c r="DQ6" s="14" t="s">
        <v>37</v>
      </c>
      <c r="DR6" s="17" t="s">
        <v>76</v>
      </c>
      <c r="DS6" s="14" t="s">
        <v>37</v>
      </c>
      <c r="DT6" s="17" t="s">
        <v>76</v>
      </c>
      <c r="DU6" s="14" t="s">
        <v>37</v>
      </c>
      <c r="DV6" s="17" t="s">
        <v>76</v>
      </c>
      <c r="DW6" s="14" t="s">
        <v>37</v>
      </c>
      <c r="DX6" s="17" t="s">
        <v>76</v>
      </c>
      <c r="DY6" s="14" t="s">
        <v>37</v>
      </c>
      <c r="DZ6" s="17" t="s">
        <v>76</v>
      </c>
      <c r="EA6" s="14" t="s">
        <v>37</v>
      </c>
      <c r="EB6" s="17" t="s">
        <v>76</v>
      </c>
      <c r="EC6" s="14" t="s">
        <v>37</v>
      </c>
      <c r="ED6" s="17" t="s">
        <v>76</v>
      </c>
      <c r="EE6" s="14" t="s">
        <v>37</v>
      </c>
      <c r="EF6" s="17" t="s">
        <v>76</v>
      </c>
      <c r="EG6" s="14" t="s">
        <v>37</v>
      </c>
      <c r="EH6" s="17" t="s">
        <v>76</v>
      </c>
      <c r="EI6" s="14" t="s">
        <v>37</v>
      </c>
      <c r="EJ6" s="17" t="s">
        <v>76</v>
      </c>
      <c r="EK6" s="14" t="s">
        <v>37</v>
      </c>
      <c r="EL6" s="17" t="s">
        <v>76</v>
      </c>
      <c r="EM6" s="14" t="s">
        <v>37</v>
      </c>
      <c r="EN6" s="17" t="s">
        <v>76</v>
      </c>
      <c r="EO6" s="14" t="s">
        <v>37</v>
      </c>
      <c r="EP6" s="17" t="s">
        <v>76</v>
      </c>
      <c r="EQ6" s="14" t="s">
        <v>37</v>
      </c>
      <c r="ER6" s="17" t="s">
        <v>76</v>
      </c>
      <c r="ES6" s="14" t="s">
        <v>37</v>
      </c>
      <c r="ET6" s="17" t="s">
        <v>76</v>
      </c>
      <c r="EU6" s="14" t="s">
        <v>37</v>
      </c>
      <c r="EV6" s="17" t="s">
        <v>76</v>
      </c>
      <c r="EW6" s="14" t="s">
        <v>37</v>
      </c>
      <c r="EX6" s="17" t="s">
        <v>76</v>
      </c>
      <c r="EY6" s="14" t="s">
        <v>37</v>
      </c>
      <c r="EZ6" s="17" t="s">
        <v>76</v>
      </c>
      <c r="FA6" s="14" t="s">
        <v>37</v>
      </c>
      <c r="FB6" s="17" t="s">
        <v>76</v>
      </c>
      <c r="FC6" s="14" t="s">
        <v>37</v>
      </c>
      <c r="FD6" s="17" t="s">
        <v>76</v>
      </c>
      <c r="FE6" s="14" t="s">
        <v>37</v>
      </c>
      <c r="FF6" s="17" t="s">
        <v>76</v>
      </c>
      <c r="FG6" s="14" t="s">
        <v>37</v>
      </c>
      <c r="FH6" s="17" t="s">
        <v>76</v>
      </c>
      <c r="FI6" s="14" t="s">
        <v>37</v>
      </c>
      <c r="FJ6" s="17" t="s">
        <v>76</v>
      </c>
      <c r="FK6" s="14" t="s">
        <v>37</v>
      </c>
      <c r="FL6" s="17" t="s">
        <v>76</v>
      </c>
      <c r="FM6" s="14" t="s">
        <v>37</v>
      </c>
      <c r="FN6" s="17" t="s">
        <v>76</v>
      </c>
      <c r="FO6" s="14" t="s">
        <v>37</v>
      </c>
      <c r="FP6" s="17" t="s">
        <v>76</v>
      </c>
      <c r="FQ6" s="14" t="s">
        <v>37</v>
      </c>
      <c r="FR6" s="17" t="s">
        <v>76</v>
      </c>
      <c r="FS6" s="14" t="s">
        <v>37</v>
      </c>
      <c r="FT6" s="16" t="s">
        <v>76</v>
      </c>
    </row>
    <row r="7" spans="1:176" ht="12.75">
      <c r="A7" s="1" t="s">
        <v>38</v>
      </c>
      <c r="B7" s="10">
        <v>2581832</v>
      </c>
      <c r="C7" s="10">
        <v>2595769</v>
      </c>
      <c r="D7" s="10">
        <v>2612770</v>
      </c>
      <c r="E7" s="10">
        <v>2622104</v>
      </c>
      <c r="F7" s="10">
        <v>2646254</v>
      </c>
      <c r="G7" s="10">
        <v>2676773</v>
      </c>
      <c r="H7" s="10">
        <v>2712874</v>
      </c>
      <c r="I7" s="10">
        <v>2730228</v>
      </c>
      <c r="J7" s="10">
        <v>2720351</v>
      </c>
      <c r="K7" s="22">
        <f>SUM(H7:J7)/3</f>
        <v>2721151</v>
      </c>
      <c r="L7" s="6">
        <f>K7-B7</f>
        <v>139319</v>
      </c>
      <c r="M7" s="32">
        <f>L7/B7</f>
        <v>0.05396129570010752</v>
      </c>
      <c r="N7" s="6"/>
      <c r="O7" s="6"/>
      <c r="P7" s="6"/>
      <c r="Q7" s="6"/>
      <c r="R7" s="6"/>
      <c r="S7" s="6"/>
      <c r="T7" s="18">
        <v>22943</v>
      </c>
      <c r="U7" s="18"/>
      <c r="V7" s="18">
        <v>26300</v>
      </c>
      <c r="W7" s="18"/>
      <c r="X7" s="18">
        <v>52589</v>
      </c>
      <c r="Y7" s="18"/>
      <c r="Z7" s="18">
        <v>65303</v>
      </c>
      <c r="AA7" s="18"/>
      <c r="AB7" s="18">
        <v>21302</v>
      </c>
      <c r="AC7" s="18"/>
      <c r="AD7" s="18">
        <v>-22191</v>
      </c>
      <c r="AE7" s="18"/>
      <c r="AF7" s="18">
        <v>19964</v>
      </c>
      <c r="AG7" s="18"/>
      <c r="AH7" s="18">
        <v>53360</v>
      </c>
      <c r="AI7" s="18"/>
      <c r="AJ7" s="18">
        <v>84932</v>
      </c>
      <c r="AK7" s="18"/>
      <c r="AL7" s="18">
        <v>55612</v>
      </c>
      <c r="AM7" s="18"/>
      <c r="AN7" s="18">
        <v>10972</v>
      </c>
      <c r="AO7" s="18"/>
      <c r="AP7" s="18">
        <v>24981</v>
      </c>
      <c r="AQ7" s="18"/>
      <c r="AR7" s="18">
        <v>-11837</v>
      </c>
      <c r="AS7" s="18"/>
      <c r="AT7" s="18">
        <v>67450</v>
      </c>
      <c r="AU7" s="18"/>
      <c r="AV7" s="18">
        <v>91595</v>
      </c>
      <c r="AW7" s="18"/>
      <c r="AX7" s="18">
        <v>99372</v>
      </c>
      <c r="AY7" s="18"/>
      <c r="AZ7" s="18">
        <v>85568</v>
      </c>
      <c r="BA7" s="18"/>
      <c r="BB7" s="18">
        <v>125529</v>
      </c>
      <c r="BC7" s="18"/>
      <c r="BD7" s="18">
        <v>94376</v>
      </c>
      <c r="BE7" s="18"/>
      <c r="BF7" s="18">
        <v>56429</v>
      </c>
      <c r="BG7" s="18"/>
      <c r="BH7" s="18">
        <v>33345</v>
      </c>
      <c r="BI7" s="18"/>
      <c r="BJ7" s="18">
        <v>-74857</v>
      </c>
      <c r="BK7" s="18"/>
      <c r="BL7" s="18">
        <v>-26739</v>
      </c>
      <c r="BM7" s="18"/>
      <c r="BN7" s="18">
        <v>22902</v>
      </c>
      <c r="BO7" s="18"/>
      <c r="BP7" s="18">
        <v>46993</v>
      </c>
      <c r="BQ7" s="18"/>
      <c r="BR7" s="18">
        <v>59845</v>
      </c>
      <c r="BS7" s="18"/>
      <c r="BT7" s="18">
        <v>40681</v>
      </c>
      <c r="BU7" s="18"/>
      <c r="BV7" s="18">
        <v>64317</v>
      </c>
      <c r="BW7" s="18"/>
      <c r="BX7" s="18">
        <v>54763</v>
      </c>
      <c r="BY7" s="18"/>
      <c r="BZ7" s="18">
        <v>65127</v>
      </c>
      <c r="CA7" s="18"/>
      <c r="CB7" s="18">
        <v>74921</v>
      </c>
      <c r="CC7" s="18"/>
      <c r="CD7" s="18">
        <v>40978</v>
      </c>
      <c r="CE7" s="18"/>
      <c r="CF7" s="18">
        <v>36135</v>
      </c>
      <c r="CG7" s="18"/>
      <c r="CH7" s="18">
        <v>38242</v>
      </c>
      <c r="CI7" s="18"/>
      <c r="CJ7" s="18">
        <v>59615</v>
      </c>
      <c r="CK7" s="18"/>
      <c r="CL7" s="18">
        <v>68604</v>
      </c>
      <c r="CM7" s="18"/>
      <c r="CN7" s="18">
        <v>59406</v>
      </c>
      <c r="CO7" s="18"/>
      <c r="CP7" s="18">
        <v>65508</v>
      </c>
      <c r="CQ7" s="18"/>
      <c r="CR7" s="18">
        <v>38295</v>
      </c>
      <c r="CS7" s="18"/>
      <c r="CT7" s="18"/>
      <c r="CU7" s="19">
        <v>0.013661792771629584</v>
      </c>
      <c r="CV7" s="13"/>
      <c r="CW7" s="19">
        <v>0.015449703870885121</v>
      </c>
      <c r="CX7" s="13"/>
      <c r="CY7" s="19">
        <v>0.030422920771631112</v>
      </c>
      <c r="CZ7" s="13"/>
      <c r="DA7" s="19">
        <v>0.03666263003266922</v>
      </c>
      <c r="DB7" s="13"/>
      <c r="DC7" s="19">
        <v>0.01153648273210253</v>
      </c>
      <c r="DD7" s="13"/>
      <c r="DE7" s="19">
        <v>-0.011880873244986594</v>
      </c>
      <c r="DF7" s="13"/>
      <c r="DG7" s="19">
        <v>0.010817072595864436</v>
      </c>
      <c r="DH7" s="13"/>
      <c r="DI7" s="19">
        <v>0.028602594924325875</v>
      </c>
      <c r="DJ7" s="13"/>
      <c r="DK7" s="19">
        <v>0.044260197766978905</v>
      </c>
      <c r="DL7" s="13"/>
      <c r="DM7" s="19">
        <v>0.027752479343585896</v>
      </c>
      <c r="DN7" s="13"/>
      <c r="DO7" s="19">
        <v>0.005327586868265558</v>
      </c>
      <c r="DP7" s="13"/>
      <c r="DQ7" s="19">
        <v>0.01206554545625787</v>
      </c>
      <c r="DR7" s="13"/>
      <c r="DS7" s="19">
        <v>-0.005648981446219425</v>
      </c>
      <c r="DT7" s="13"/>
      <c r="DU7" s="19">
        <v>0.03237208945159425</v>
      </c>
      <c r="DV7" s="13"/>
      <c r="DW7" s="19">
        <v>0.04258182688798648</v>
      </c>
      <c r="DX7" s="13"/>
      <c r="DY7" s="19">
        <v>0.04431047475508666</v>
      </c>
      <c r="DZ7" s="13"/>
      <c r="EA7" s="19">
        <v>0.03653626256510455</v>
      </c>
      <c r="EB7" s="13"/>
      <c r="EC7" s="19">
        <v>0.05170973442578381</v>
      </c>
      <c r="ED7" s="13"/>
      <c r="EE7" s="19">
        <v>0.03696527240032604</v>
      </c>
      <c r="EF7" s="13"/>
      <c r="EG7" s="19">
        <v>0.021314271145147737</v>
      </c>
      <c r="EH7" s="13"/>
      <c r="EI7" s="19">
        <v>0.012332168597701693</v>
      </c>
      <c r="EJ7" s="13"/>
      <c r="EK7" s="19">
        <v>-0.027347530312368366</v>
      </c>
      <c r="EL7" s="13"/>
      <c r="EM7" s="19">
        <v>-0.01004322428853452</v>
      </c>
      <c r="EN7" s="13"/>
      <c r="EO7" s="19">
        <v>0.008689307735122947</v>
      </c>
      <c r="EP7" s="13"/>
      <c r="EQ7" s="19">
        <v>0.017676143619372177</v>
      </c>
      <c r="ER7" s="13"/>
      <c r="ES7" s="19">
        <v>0.02211936361875672</v>
      </c>
      <c r="ET7" s="13"/>
      <c r="EU7" s="19">
        <v>0.014710748164908206</v>
      </c>
      <c r="EV7" s="13"/>
      <c r="EW7" s="19">
        <v>0.02292063573519444</v>
      </c>
      <c r="EX7" s="13"/>
      <c r="EY7" s="19">
        <v>0.01907858546100514</v>
      </c>
      <c r="EZ7" s="13"/>
      <c r="FA7" s="19">
        <v>0.022264468810872864</v>
      </c>
      <c r="FB7" s="13"/>
      <c r="FC7" s="19">
        <v>0.025054835983641673</v>
      </c>
      <c r="FD7" s="13"/>
      <c r="FE7" s="19">
        <v>0.013368776348181947</v>
      </c>
      <c r="FF7" s="13"/>
      <c r="FG7" s="19">
        <v>0.011633260145902683</v>
      </c>
      <c r="FH7" s="13"/>
      <c r="FI7" s="19">
        <v>0.012170008417361086</v>
      </c>
      <c r="FJ7" s="13"/>
      <c r="FK7" s="19">
        <v>0.0187435722736615</v>
      </c>
      <c r="FL7" s="13"/>
      <c r="FM7" s="19">
        <v>0.021172950077958823</v>
      </c>
      <c r="FN7" s="13"/>
      <c r="FO7" s="19">
        <v>0.01795407123359212</v>
      </c>
      <c r="FP7" s="13"/>
      <c r="FQ7" s="19">
        <v>0.01944906777602873</v>
      </c>
      <c r="FR7" s="13"/>
      <c r="FS7" s="19">
        <v>0.011152724911101468</v>
      </c>
      <c r="FT7"/>
    </row>
    <row r="8" spans="1:176" ht="12.75">
      <c r="A8" s="2" t="s">
        <v>39</v>
      </c>
      <c r="B8" s="10">
        <v>2456854</v>
      </c>
      <c r="C8" s="10">
        <v>2469916</v>
      </c>
      <c r="D8" s="10">
        <v>2483360</v>
      </c>
      <c r="E8" s="10">
        <v>2490758</v>
      </c>
      <c r="F8" s="10">
        <v>2514078</v>
      </c>
      <c r="G8" s="10">
        <v>2544165</v>
      </c>
      <c r="H8" s="10">
        <v>2578108</v>
      </c>
      <c r="I8" s="10">
        <v>2594187</v>
      </c>
      <c r="J8" s="10">
        <v>2584777</v>
      </c>
      <c r="K8" s="22">
        <f>SUM(H8:J8)/3</f>
        <v>2585690.6666666665</v>
      </c>
      <c r="L8" s="6">
        <f>K8-B8</f>
        <v>128836.66666666651</v>
      </c>
      <c r="M8" s="32">
        <f>L8/B8</f>
        <v>0.05243969184439389</v>
      </c>
      <c r="N8" s="6"/>
      <c r="O8" s="6"/>
      <c r="P8" s="6"/>
      <c r="Q8" s="6"/>
      <c r="R8" s="6"/>
      <c r="S8" s="6"/>
      <c r="T8" s="18">
        <v>21490</v>
      </c>
      <c r="U8" s="18"/>
      <c r="V8" s="18">
        <v>25045</v>
      </c>
      <c r="W8" s="18"/>
      <c r="X8" s="18">
        <v>49835</v>
      </c>
      <c r="Y8" s="18"/>
      <c r="Z8" s="18">
        <v>62283</v>
      </c>
      <c r="AA8" s="18"/>
      <c r="AB8" s="18">
        <v>20261</v>
      </c>
      <c r="AC8" s="18"/>
      <c r="AD8" s="18">
        <v>-19870</v>
      </c>
      <c r="AE8" s="18"/>
      <c r="AF8" s="18">
        <v>18445</v>
      </c>
      <c r="AG8" s="18"/>
      <c r="AH8" s="18">
        <v>50660</v>
      </c>
      <c r="AI8" s="18"/>
      <c r="AJ8" s="18">
        <v>80075</v>
      </c>
      <c r="AK8" s="18"/>
      <c r="AL8" s="18">
        <v>54400</v>
      </c>
      <c r="AM8" s="18"/>
      <c r="AN8" s="18">
        <v>11733</v>
      </c>
      <c r="AO8" s="18"/>
      <c r="AP8" s="18">
        <v>24157</v>
      </c>
      <c r="AQ8" s="18"/>
      <c r="AR8" s="18">
        <v>-12390</v>
      </c>
      <c r="AS8" s="18"/>
      <c r="AT8" s="18">
        <v>62543</v>
      </c>
      <c r="AU8" s="18"/>
      <c r="AV8" s="18">
        <v>88153</v>
      </c>
      <c r="AW8" s="18"/>
      <c r="AX8" s="18">
        <v>95812</v>
      </c>
      <c r="AY8" s="18"/>
      <c r="AZ8" s="18">
        <v>80716</v>
      </c>
      <c r="BA8" s="18"/>
      <c r="BB8" s="18">
        <v>117786</v>
      </c>
      <c r="BC8" s="18"/>
      <c r="BD8" s="18">
        <v>87779</v>
      </c>
      <c r="BE8" s="18"/>
      <c r="BF8" s="18">
        <v>53591</v>
      </c>
      <c r="BG8" s="18"/>
      <c r="BH8" s="18">
        <v>28993</v>
      </c>
      <c r="BI8" s="18"/>
      <c r="BJ8" s="18">
        <v>-75074</v>
      </c>
      <c r="BK8" s="18"/>
      <c r="BL8" s="18">
        <v>-27144</v>
      </c>
      <c r="BM8" s="18"/>
      <c r="BN8" s="18">
        <v>23265</v>
      </c>
      <c r="BO8" s="18"/>
      <c r="BP8" s="18">
        <v>43168</v>
      </c>
      <c r="BQ8" s="18"/>
      <c r="BR8" s="18">
        <v>56470</v>
      </c>
      <c r="BS8" s="18"/>
      <c r="BT8" s="18">
        <v>38314</v>
      </c>
      <c r="BU8" s="18"/>
      <c r="BV8" s="18">
        <v>57076</v>
      </c>
      <c r="BW8" s="18"/>
      <c r="BX8" s="18">
        <v>52375</v>
      </c>
      <c r="BY8" s="18"/>
      <c r="BZ8" s="18">
        <v>61923</v>
      </c>
      <c r="CA8" s="18"/>
      <c r="CB8" s="18">
        <v>71264</v>
      </c>
      <c r="CC8" s="18"/>
      <c r="CD8" s="18">
        <v>38601</v>
      </c>
      <c r="CE8" s="18"/>
      <c r="CF8" s="18">
        <v>31440</v>
      </c>
      <c r="CG8" s="18"/>
      <c r="CH8" s="18">
        <v>34422</v>
      </c>
      <c r="CI8" s="18"/>
      <c r="CJ8" s="18">
        <v>55602</v>
      </c>
      <c r="CK8" s="18"/>
      <c r="CL8" s="18">
        <v>64655</v>
      </c>
      <c r="CM8" s="18"/>
      <c r="CN8" s="18">
        <v>56048</v>
      </c>
      <c r="CO8" s="18"/>
      <c r="CP8" s="18">
        <v>61354</v>
      </c>
      <c r="CQ8" s="18"/>
      <c r="CR8" s="18">
        <v>35297</v>
      </c>
      <c r="CS8" s="18"/>
      <c r="CT8" s="18"/>
      <c r="CU8" s="19">
        <v>0.013441633662003898</v>
      </c>
      <c r="CV8" s="13"/>
      <c r="CW8" s="19">
        <v>0.015457452967250814</v>
      </c>
      <c r="CX8" s="13"/>
      <c r="CY8" s="19">
        <v>0.03028932735022631</v>
      </c>
      <c r="CZ8" s="13"/>
      <c r="DA8" s="19">
        <v>0.036742228048048116</v>
      </c>
      <c r="DB8" s="13"/>
      <c r="DC8" s="19">
        <v>0.011528851718175026</v>
      </c>
      <c r="DD8" s="13"/>
      <c r="DE8" s="19">
        <v>-0.011177502337318682</v>
      </c>
      <c r="DF8" s="13"/>
      <c r="DG8" s="19">
        <v>0.010493182418102546</v>
      </c>
      <c r="DH8" s="13"/>
      <c r="DI8" s="19">
        <v>0.028520711858051752</v>
      </c>
      <c r="DJ8" s="13"/>
      <c r="DK8" s="19">
        <v>0.043830768077078655</v>
      </c>
      <c r="DL8" s="13"/>
      <c r="DM8" s="19">
        <v>0.028526660891416204</v>
      </c>
      <c r="DN8" s="13"/>
      <c r="DO8" s="19">
        <v>0.005981988265452832</v>
      </c>
      <c r="DP8" s="13"/>
      <c r="DQ8" s="19">
        <v>0.012243040340658276</v>
      </c>
      <c r="DR8" s="13"/>
      <c r="DS8" s="19">
        <v>-0.00620344288576753</v>
      </c>
      <c r="DT8" s="13"/>
      <c r="DU8" s="19">
        <v>0.03150958643510364</v>
      </c>
      <c r="DV8" s="13"/>
      <c r="DW8" s="19">
        <v>0.04305541920582427</v>
      </c>
      <c r="DX8" s="13"/>
      <c r="DY8" s="19">
        <v>0.04486454290723287</v>
      </c>
      <c r="DZ8" s="13"/>
      <c r="EA8" s="19">
        <v>0.03617287115330493</v>
      </c>
      <c r="EB8" s="13"/>
      <c r="EC8" s="19">
        <v>0.0509430339014719</v>
      </c>
      <c r="ED8" s="13"/>
      <c r="EE8" s="19">
        <v>0.03612456160711273</v>
      </c>
      <c r="EF8" s="13"/>
      <c r="EG8" s="19">
        <v>0.02128589171684851</v>
      </c>
      <c r="EH8" s="13"/>
      <c r="EI8" s="19">
        <v>0.01127575966410347</v>
      </c>
      <c r="EJ8" s="13"/>
      <c r="EK8" s="19">
        <v>-0.028871717108397966</v>
      </c>
      <c r="EL8" s="13"/>
      <c r="EM8" s="19">
        <v>-0.010749302922912244</v>
      </c>
      <c r="EN8" s="13"/>
      <c r="EO8" s="19">
        <v>0.009313290443759375</v>
      </c>
      <c r="EP8" s="13"/>
      <c r="EQ8" s="19">
        <v>0.017121271974705192</v>
      </c>
      <c r="ER8" s="13"/>
      <c r="ES8" s="19">
        <v>0.022020092993656405</v>
      </c>
      <c r="ET8" s="13"/>
      <c r="EU8" s="19">
        <v>0.01461838588051795</v>
      </c>
      <c r="EV8" s="13"/>
      <c r="EW8" s="19">
        <v>0.021463113798575545</v>
      </c>
      <c r="EX8" s="13"/>
      <c r="EY8" s="19">
        <v>0.019281488004429498</v>
      </c>
      <c r="EZ8" s="13"/>
      <c r="FA8" s="19">
        <v>0.022365281172357823</v>
      </c>
      <c r="FB8" s="13"/>
      <c r="FC8" s="19">
        <v>0.0251759853092982</v>
      </c>
      <c r="FD8" s="13"/>
      <c r="FE8" s="19">
        <v>0.013301983736161644</v>
      </c>
      <c r="FF8" s="13"/>
      <c r="FG8" s="19">
        <v>0.010692062809747598</v>
      </c>
      <c r="FH8" s="13"/>
      <c r="FI8" s="19">
        <v>0.011582337322535894</v>
      </c>
      <c r="FJ8" s="13"/>
      <c r="FK8" s="19">
        <v>0.018494784891102567</v>
      </c>
      <c r="FL8" s="13"/>
      <c r="FM8" s="19">
        <v>0.021115539279867198</v>
      </c>
      <c r="FN8" s="13"/>
      <c r="FO8" s="19">
        <v>0.017926078593547404</v>
      </c>
      <c r="FP8" s="13"/>
      <c r="FQ8" s="19">
        <v>0.019277549073638264</v>
      </c>
      <c r="FR8" s="13"/>
      <c r="FS8" s="19">
        <v>0.010880635754403487</v>
      </c>
      <c r="FT8"/>
    </row>
    <row r="9" spans="1:176" ht="12.75">
      <c r="A9" s="2" t="s">
        <v>40</v>
      </c>
      <c r="B9" s="10">
        <v>124978</v>
      </c>
      <c r="C9" s="10">
        <v>125853</v>
      </c>
      <c r="D9" s="10">
        <v>129410</v>
      </c>
      <c r="E9" s="10">
        <v>131346</v>
      </c>
      <c r="F9" s="10">
        <v>132176</v>
      </c>
      <c r="G9" s="10">
        <v>132608</v>
      </c>
      <c r="H9" s="10">
        <v>134766</v>
      </c>
      <c r="I9" s="10">
        <v>136041</v>
      </c>
      <c r="J9" s="10">
        <v>135574</v>
      </c>
      <c r="K9" s="22">
        <f>SUM(H9:J9)/3</f>
        <v>135460.33333333334</v>
      </c>
      <c r="L9" s="6">
        <f>K9-B9</f>
        <v>10482.333333333343</v>
      </c>
      <c r="M9" s="32">
        <f>L9/B9</f>
        <v>0.0838734283900634</v>
      </c>
      <c r="N9" s="6"/>
      <c r="O9" s="6"/>
      <c r="P9" s="6"/>
      <c r="Q9" s="6"/>
      <c r="R9" s="6"/>
      <c r="S9" s="6"/>
      <c r="T9" s="18">
        <v>1453</v>
      </c>
      <c r="U9" s="18"/>
      <c r="V9" s="18">
        <v>1255</v>
      </c>
      <c r="W9" s="18"/>
      <c r="X9" s="18">
        <v>2754</v>
      </c>
      <c r="Y9" s="18"/>
      <c r="Z9" s="18">
        <v>3020</v>
      </c>
      <c r="AA9" s="18"/>
      <c r="AB9" s="18">
        <v>1041</v>
      </c>
      <c r="AC9" s="18"/>
      <c r="AD9" s="18">
        <v>-2321</v>
      </c>
      <c r="AE9" s="18"/>
      <c r="AF9" s="18">
        <v>1519</v>
      </c>
      <c r="AG9" s="18"/>
      <c r="AH9" s="18">
        <v>2700</v>
      </c>
      <c r="AI9" s="18"/>
      <c r="AJ9" s="18">
        <v>4857</v>
      </c>
      <c r="AK9" s="18"/>
      <c r="AL9" s="18">
        <v>1212</v>
      </c>
      <c r="AM9" s="18"/>
      <c r="AN9" s="18">
        <v>-761</v>
      </c>
      <c r="AO9" s="18"/>
      <c r="AP9" s="18">
        <v>824</v>
      </c>
      <c r="AQ9" s="18"/>
      <c r="AR9" s="18">
        <v>553</v>
      </c>
      <c r="AS9" s="18"/>
      <c r="AT9" s="18">
        <v>4907</v>
      </c>
      <c r="AU9" s="18"/>
      <c r="AV9" s="18">
        <v>3442</v>
      </c>
      <c r="AW9" s="18"/>
      <c r="AX9" s="18">
        <v>3560</v>
      </c>
      <c r="AY9" s="18"/>
      <c r="AZ9" s="18">
        <v>4852</v>
      </c>
      <c r="BA9" s="18"/>
      <c r="BB9" s="18">
        <v>7743</v>
      </c>
      <c r="BC9" s="18"/>
      <c r="BD9" s="18">
        <v>6597</v>
      </c>
      <c r="BE9" s="18"/>
      <c r="BF9" s="18">
        <v>2838</v>
      </c>
      <c r="BG9" s="18"/>
      <c r="BH9" s="18">
        <v>4352</v>
      </c>
      <c r="BI9" s="18"/>
      <c r="BJ9" s="18">
        <v>217</v>
      </c>
      <c r="BK9" s="18"/>
      <c r="BL9" s="18">
        <v>405</v>
      </c>
      <c r="BM9" s="18"/>
      <c r="BN9" s="18">
        <v>-363</v>
      </c>
      <c r="BO9" s="18"/>
      <c r="BP9" s="18">
        <v>3825</v>
      </c>
      <c r="BQ9" s="18"/>
      <c r="BR9" s="18">
        <v>3375</v>
      </c>
      <c r="BS9" s="18"/>
      <c r="BT9" s="18">
        <v>2367</v>
      </c>
      <c r="BU9" s="18"/>
      <c r="BV9" s="18">
        <v>7241</v>
      </c>
      <c r="BW9" s="18"/>
      <c r="BX9" s="18">
        <v>2388</v>
      </c>
      <c r="BY9" s="18"/>
      <c r="BZ9" s="18">
        <v>3204</v>
      </c>
      <c r="CA9" s="18"/>
      <c r="CB9" s="18">
        <v>3657</v>
      </c>
      <c r="CC9" s="18"/>
      <c r="CD9" s="18">
        <v>2377</v>
      </c>
      <c r="CE9" s="18"/>
      <c r="CF9" s="18">
        <v>4695</v>
      </c>
      <c r="CG9" s="18"/>
      <c r="CH9" s="18">
        <v>3820</v>
      </c>
      <c r="CI9" s="18"/>
      <c r="CJ9" s="18">
        <v>4013</v>
      </c>
      <c r="CK9" s="18"/>
      <c r="CL9" s="18">
        <v>3949</v>
      </c>
      <c r="CM9" s="18"/>
      <c r="CN9" s="18">
        <v>3358</v>
      </c>
      <c r="CO9" s="18"/>
      <c r="CP9" s="18">
        <v>4154</v>
      </c>
      <c r="CQ9" s="18"/>
      <c r="CR9" s="18">
        <v>2998</v>
      </c>
      <c r="CS9" s="18"/>
      <c r="CT9" s="18"/>
      <c r="CU9" s="19">
        <v>0.01802930848357757</v>
      </c>
      <c r="CV9" s="13"/>
      <c r="CW9" s="19">
        <v>0.015296670079469553</v>
      </c>
      <c r="CX9" s="13"/>
      <c r="CY9" s="19">
        <v>0.03306162138801186</v>
      </c>
      <c r="CZ9" s="13"/>
      <c r="DA9" s="19">
        <v>0.03509465097091327</v>
      </c>
      <c r="DB9" s="13"/>
      <c r="DC9" s="19">
        <v>0.011687043211747667</v>
      </c>
      <c r="DD9" s="13"/>
      <c r="DE9" s="19">
        <v>-0.02575626428745811</v>
      </c>
      <c r="DF9" s="13"/>
      <c r="DG9" s="19">
        <v>0.0173020628068297</v>
      </c>
      <c r="DH9" s="13"/>
      <c r="DI9" s="19">
        <v>0.03023109996417055</v>
      </c>
      <c r="DJ9" s="13"/>
      <c r="DK9" s="19">
        <v>0.05278659305308003</v>
      </c>
      <c r="DL9" s="13"/>
      <c r="DM9" s="19">
        <v>0.012511742662771372</v>
      </c>
      <c r="DN9" s="13"/>
      <c r="DO9" s="19">
        <v>-0.007758893159735321</v>
      </c>
      <c r="DP9" s="13"/>
      <c r="DQ9" s="19">
        <v>0.008466913275791204</v>
      </c>
      <c r="DR9" s="13"/>
      <c r="DS9" s="19">
        <v>0.0056345777632866</v>
      </c>
      <c r="DT9" s="13"/>
      <c r="DU9" s="19">
        <v>0.049717823236775184</v>
      </c>
      <c r="DV9" s="13"/>
      <c r="DW9" s="19">
        <v>0.033222655495926796</v>
      </c>
      <c r="DX9" s="13"/>
      <c r="DY9" s="19">
        <v>0.03325673075126581</v>
      </c>
      <c r="DZ9" s="13"/>
      <c r="EA9" s="19">
        <v>0.04386742129721715</v>
      </c>
      <c r="EB9" s="13"/>
      <c r="EC9" s="19">
        <v>0.0670633477108559</v>
      </c>
      <c r="ED9" s="13"/>
      <c r="EE9" s="19">
        <v>0.05354664329023304</v>
      </c>
      <c r="EF9" s="13"/>
      <c r="EG9" s="19">
        <v>0.021864743678639116</v>
      </c>
      <c r="EH9" s="13"/>
      <c r="EI9" s="19">
        <v>0.032811604692542</v>
      </c>
      <c r="EJ9" s="13"/>
      <c r="EK9" s="19">
        <v>0.0015840803574035682</v>
      </c>
      <c r="EL9" s="13"/>
      <c r="EM9" s="19">
        <v>0.0029517874713020664</v>
      </c>
      <c r="EN9" s="13"/>
      <c r="EO9" s="19">
        <v>-0.0026378896882494006</v>
      </c>
      <c r="EP9" s="13"/>
      <c r="EQ9" s="19">
        <v>0.02786946162757656</v>
      </c>
      <c r="ER9" s="13"/>
      <c r="ES9" s="19">
        <v>0.02392395372575706</v>
      </c>
      <c r="ET9" s="13"/>
      <c r="EU9" s="19">
        <v>0.016386633159567177</v>
      </c>
      <c r="EV9" s="13"/>
      <c r="EW9" s="19">
        <v>0.04932090945005245</v>
      </c>
      <c r="EX9" s="13"/>
      <c r="EY9" s="19">
        <v>0.01550095745026127</v>
      </c>
      <c r="EZ9" s="13"/>
      <c r="FA9" s="19">
        <v>0.02048030273006782</v>
      </c>
      <c r="FB9" s="13"/>
      <c r="FC9" s="19">
        <v>0.02290678810124838</v>
      </c>
      <c r="FD9" s="13"/>
      <c r="FE9" s="19">
        <v>0.014555675304952727</v>
      </c>
      <c r="FF9" s="13"/>
      <c r="FG9" s="19">
        <v>0.028337588498379414</v>
      </c>
      <c r="FH9" s="13"/>
      <c r="FI9" s="19">
        <v>0.0224209982626661</v>
      </c>
      <c r="FJ9" s="13"/>
      <c r="FK9" s="19">
        <v>0.02303726836437117</v>
      </c>
      <c r="FL9" s="13"/>
      <c r="FM9" s="19">
        <v>0.022159374666823786</v>
      </c>
      <c r="FN9" s="13"/>
      <c r="FO9" s="19">
        <v>0.01843454583383656</v>
      </c>
      <c r="FP9" s="13"/>
      <c r="FQ9" s="19">
        <v>0.022391599646391685</v>
      </c>
      <c r="FR9" s="13"/>
      <c r="FS9" s="19">
        <v>0.015806400590499287</v>
      </c>
      <c r="FT9"/>
    </row>
    <row r="10" spans="2:176" ht="12.75">
      <c r="B10" s="30"/>
      <c r="C10" s="11"/>
      <c r="D10" s="11"/>
      <c r="E10" s="11"/>
      <c r="F10" s="11"/>
      <c r="G10" s="11"/>
      <c r="H10" s="11"/>
      <c r="I10" s="11"/>
      <c r="J10" s="11"/>
      <c r="K10" s="23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9"/>
      <c r="CV10" s="13"/>
      <c r="CW10" s="19"/>
      <c r="CX10" s="13"/>
      <c r="CY10" s="19"/>
      <c r="CZ10" s="13"/>
      <c r="DA10" s="19"/>
      <c r="DB10" s="13"/>
      <c r="DC10" s="19"/>
      <c r="DD10" s="13"/>
      <c r="DE10" s="19"/>
      <c r="DF10" s="13"/>
      <c r="DG10" s="19"/>
      <c r="DH10" s="13"/>
      <c r="DI10" s="19"/>
      <c r="DJ10" s="13"/>
      <c r="DK10" s="19"/>
      <c r="DL10" s="13"/>
      <c r="DM10" s="19"/>
      <c r="DN10" s="13"/>
      <c r="DO10" s="19"/>
      <c r="DP10" s="13"/>
      <c r="DQ10" s="19"/>
      <c r="DR10" s="13"/>
      <c r="DS10" s="19"/>
      <c r="DT10" s="13"/>
      <c r="DU10" s="19"/>
      <c r="DV10" s="13"/>
      <c r="DW10" s="19"/>
      <c r="DX10" s="13"/>
      <c r="DY10" s="19"/>
      <c r="DZ10" s="13"/>
      <c r="EA10" s="19"/>
      <c r="EB10" s="13"/>
      <c r="EC10" s="19"/>
      <c r="ED10" s="13"/>
      <c r="EE10" s="19"/>
      <c r="EF10" s="13"/>
      <c r="EG10" s="19"/>
      <c r="EH10" s="13"/>
      <c r="EI10" s="19"/>
      <c r="EJ10" s="13"/>
      <c r="EK10" s="19"/>
      <c r="EL10" s="13"/>
      <c r="EM10" s="19"/>
      <c r="EN10" s="13"/>
      <c r="EO10" s="19"/>
      <c r="EP10" s="13"/>
      <c r="EQ10" s="19"/>
      <c r="ER10" s="13"/>
      <c r="ES10" s="19"/>
      <c r="ET10" s="13"/>
      <c r="EU10" s="19"/>
      <c r="EV10" s="13"/>
      <c r="EW10" s="19"/>
      <c r="EX10" s="13"/>
      <c r="EY10" s="19"/>
      <c r="EZ10" s="13"/>
      <c r="FA10" s="19"/>
      <c r="FB10" s="13"/>
      <c r="FC10" s="19"/>
      <c r="FD10" s="13"/>
      <c r="FE10" s="19"/>
      <c r="FF10" s="13"/>
      <c r="FG10" s="19"/>
      <c r="FH10" s="13"/>
      <c r="FI10" s="19"/>
      <c r="FJ10" s="13"/>
      <c r="FK10" s="19"/>
      <c r="FL10" s="13"/>
      <c r="FM10" s="19"/>
      <c r="FN10" s="13"/>
      <c r="FO10" s="19"/>
      <c r="FP10" s="13"/>
      <c r="FQ10" s="19"/>
      <c r="FR10" s="13"/>
      <c r="FS10" s="19"/>
      <c r="FT10"/>
    </row>
    <row r="11" spans="1:176" ht="12.75">
      <c r="A11" s="7" t="s">
        <v>41</v>
      </c>
      <c r="B11" s="10">
        <f aca="true" t="shared" si="0" ref="B11:J11">SUM(B12:B17)</f>
        <v>1303524</v>
      </c>
      <c r="C11" s="10">
        <f t="shared" si="0"/>
        <v>1310271</v>
      </c>
      <c r="D11" s="10">
        <f t="shared" si="0"/>
        <v>1313635</v>
      </c>
      <c r="E11" s="10">
        <f t="shared" si="0"/>
        <v>1310210</v>
      </c>
      <c r="F11" s="10">
        <f t="shared" si="0"/>
        <v>1322658</v>
      </c>
      <c r="G11" s="10">
        <f t="shared" si="0"/>
        <v>1338411</v>
      </c>
      <c r="H11" s="10">
        <f t="shared" si="0"/>
        <v>1358368</v>
      </c>
      <c r="I11" s="10">
        <f t="shared" si="0"/>
        <v>1369452</v>
      </c>
      <c r="J11" s="10">
        <f t="shared" si="0"/>
        <v>1364239</v>
      </c>
      <c r="K11" s="22">
        <f aca="true" t="shared" si="1" ref="K11:K17">SUM(H11:J11)/3</f>
        <v>1364019.6666666667</v>
      </c>
      <c r="L11" s="6">
        <f aca="true" t="shared" si="2" ref="L11:L17">K11-B11</f>
        <v>60495.666666666744</v>
      </c>
      <c r="M11" s="32">
        <f aca="true" t="shared" si="3" ref="M11:M17">L11/B11</f>
        <v>0.04640932323966935</v>
      </c>
      <c r="N11" s="6"/>
      <c r="O11" s="6"/>
      <c r="P11" s="6"/>
      <c r="Q11" s="6"/>
      <c r="R11" s="6"/>
      <c r="S11" s="6"/>
      <c r="T11" s="18">
        <v>419</v>
      </c>
      <c r="U11" s="18"/>
      <c r="V11" s="18">
        <v>2371</v>
      </c>
      <c r="W11" s="18"/>
      <c r="X11" s="18">
        <v>16960</v>
      </c>
      <c r="Y11" s="18"/>
      <c r="Z11" s="18">
        <v>30483</v>
      </c>
      <c r="AA11" s="18"/>
      <c r="AB11" s="18">
        <v>14104</v>
      </c>
      <c r="AC11" s="18"/>
      <c r="AD11" s="18">
        <v>-18262</v>
      </c>
      <c r="AE11" s="18"/>
      <c r="AF11" s="18">
        <v>2261</v>
      </c>
      <c r="AG11" s="18"/>
      <c r="AH11" s="18">
        <v>27739</v>
      </c>
      <c r="AI11" s="18"/>
      <c r="AJ11" s="18">
        <v>39178</v>
      </c>
      <c r="AK11" s="18"/>
      <c r="AL11" s="18">
        <v>30604</v>
      </c>
      <c r="AM11" s="18"/>
      <c r="AN11" s="18">
        <v>538</v>
      </c>
      <c r="AO11" s="18"/>
      <c r="AP11" s="18">
        <v>6511</v>
      </c>
      <c r="AQ11" s="18"/>
      <c r="AR11" s="18">
        <v>-8835</v>
      </c>
      <c r="AS11" s="18"/>
      <c r="AT11" s="18">
        <v>26754</v>
      </c>
      <c r="AU11" s="18"/>
      <c r="AV11" s="18">
        <v>38437</v>
      </c>
      <c r="AW11" s="18"/>
      <c r="AX11" s="18">
        <v>39919</v>
      </c>
      <c r="AY11" s="18"/>
      <c r="AZ11" s="18">
        <v>32043</v>
      </c>
      <c r="BA11" s="18"/>
      <c r="BB11" s="18">
        <v>54593</v>
      </c>
      <c r="BC11" s="18"/>
      <c r="BD11" s="18">
        <v>34031</v>
      </c>
      <c r="BE11" s="18"/>
      <c r="BF11" s="18">
        <v>26184</v>
      </c>
      <c r="BG11" s="18"/>
      <c r="BH11" s="18">
        <v>10575</v>
      </c>
      <c r="BI11" s="18"/>
      <c r="BJ11" s="18">
        <v>-45301</v>
      </c>
      <c r="BK11" s="18"/>
      <c r="BL11" s="18">
        <v>-18608</v>
      </c>
      <c r="BM11" s="18"/>
      <c r="BN11" s="18">
        <v>7355</v>
      </c>
      <c r="BO11" s="18"/>
      <c r="BP11" s="18">
        <v>23031</v>
      </c>
      <c r="BQ11" s="18"/>
      <c r="BR11" s="18">
        <v>22502</v>
      </c>
      <c r="BS11" s="18"/>
      <c r="BT11" s="18">
        <v>14479</v>
      </c>
      <c r="BU11" s="18"/>
      <c r="BV11" s="18">
        <v>25974</v>
      </c>
      <c r="BW11" s="18"/>
      <c r="BX11" s="18">
        <v>25358</v>
      </c>
      <c r="BY11" s="18"/>
      <c r="BZ11" s="18">
        <v>39643</v>
      </c>
      <c r="CA11" s="18"/>
      <c r="CB11" s="18">
        <v>28759</v>
      </c>
      <c r="CC11" s="18"/>
      <c r="CD11" s="18">
        <v>12529</v>
      </c>
      <c r="CE11" s="18"/>
      <c r="CF11" s="18">
        <v>12233</v>
      </c>
      <c r="CG11" s="18"/>
      <c r="CH11" s="18">
        <v>9026</v>
      </c>
      <c r="CI11" s="18"/>
      <c r="CJ11" s="18">
        <v>26983</v>
      </c>
      <c r="CK11" s="18"/>
      <c r="CL11" s="18">
        <v>33389</v>
      </c>
      <c r="CM11" s="18"/>
      <c r="CN11" s="18">
        <v>30318</v>
      </c>
      <c r="CO11" s="18"/>
      <c r="CP11" s="18">
        <v>32789</v>
      </c>
      <c r="CQ11" s="18"/>
      <c r="CR11" s="18">
        <v>16281</v>
      </c>
      <c r="CS11" s="18"/>
      <c r="CT11" s="18"/>
      <c r="CU11" s="19">
        <v>0.0004255137647101835</v>
      </c>
      <c r="CV11" s="13"/>
      <c r="CW11" s="19">
        <v>0.002406835371851497</v>
      </c>
      <c r="CX11" s="13"/>
      <c r="CY11" s="19">
        <v>0.017174996607533098</v>
      </c>
      <c r="CZ11" s="13"/>
      <c r="DA11" s="19">
        <v>0.030348193325249243</v>
      </c>
      <c r="DB11" s="13"/>
      <c r="DC11" s="19">
        <v>0.013628040679276277</v>
      </c>
      <c r="DD11" s="13"/>
      <c r="DE11" s="19">
        <v>-0.01740847965118219</v>
      </c>
      <c r="DF11" s="13"/>
      <c r="DG11" s="19">
        <v>0.002193512209839857</v>
      </c>
      <c r="DH11" s="13"/>
      <c r="DI11" s="19">
        <v>0.02685212791908835</v>
      </c>
      <c r="DJ11" s="13"/>
      <c r="DK11" s="19">
        <v>0.03693365272486795</v>
      </c>
      <c r="DL11" s="13"/>
      <c r="DM11" s="19">
        <v>0.027823209342285295</v>
      </c>
      <c r="DN11" s="13"/>
      <c r="DO11" s="19">
        <v>0.0004758749952456727</v>
      </c>
      <c r="DP11" s="13"/>
      <c r="DQ11" s="19">
        <v>0.005756409542325215</v>
      </c>
      <c r="DR11" s="13"/>
      <c r="DS11" s="19">
        <v>-0.007766363864915375</v>
      </c>
      <c r="DT11" s="13"/>
      <c r="DU11" s="19">
        <v>0.023702052600944573</v>
      </c>
      <c r="DV11" s="13"/>
      <c r="DW11" s="19">
        <v>0.03326389832429986</v>
      </c>
      <c r="DX11" s="13"/>
      <c r="DY11" s="19">
        <v>0.03343428641304439</v>
      </c>
      <c r="DZ11" s="13"/>
      <c r="EA11" s="19">
        <v>0.02596944742287091</v>
      </c>
      <c r="EB11" s="13"/>
      <c r="EC11" s="19">
        <v>0.043125294253331184</v>
      </c>
      <c r="ED11" s="13"/>
      <c r="EE11" s="19">
        <v>0.02577112310480277</v>
      </c>
      <c r="EF11" s="13"/>
      <c r="EG11" s="19">
        <v>0.019330547639789152</v>
      </c>
      <c r="EH11" s="13"/>
      <c r="EI11" s="19">
        <v>0.0076590252650058956</v>
      </c>
      <c r="EJ11" s="13"/>
      <c r="EK11" s="19">
        <v>-0.03256021890334141</v>
      </c>
      <c r="EL11" s="13"/>
      <c r="EM11" s="19">
        <v>-0.01382468621795872</v>
      </c>
      <c r="EN11" s="13"/>
      <c r="EO11" s="19">
        <v>0.005540948779183209</v>
      </c>
      <c r="EP11" s="13"/>
      <c r="EQ11" s="19">
        <v>0.017254981288560737</v>
      </c>
      <c r="ER11" s="13"/>
      <c r="ES11" s="19">
        <v>0.016572689456876538</v>
      </c>
      <c r="ET11" s="13"/>
      <c r="EU11" s="19">
        <v>0.010489915799570811</v>
      </c>
      <c r="EV11" s="13"/>
      <c r="EW11" s="19">
        <v>0.018622598775270532</v>
      </c>
      <c r="EX11" s="13"/>
      <c r="EY11" s="19">
        <v>0.01784855824220067</v>
      </c>
      <c r="EZ11" s="13"/>
      <c r="FA11" s="19">
        <v>0.027413942018783076</v>
      </c>
      <c r="FB11" s="13"/>
      <c r="FC11" s="19">
        <v>0.019356788438291698</v>
      </c>
      <c r="FD11" s="13"/>
      <c r="FE11" s="19">
        <v>0.008272746421074803</v>
      </c>
      <c r="FF11" s="13"/>
      <c r="FG11" s="19">
        <v>0.008011028015350159</v>
      </c>
      <c r="FH11" s="13"/>
      <c r="FI11" s="19">
        <v>0.005863883325223339</v>
      </c>
      <c r="FJ11" s="13"/>
      <c r="FK11" s="19">
        <v>0.017427737507258057</v>
      </c>
      <c r="FL11" s="13"/>
      <c r="FM11" s="19">
        <v>0.02119583916834152</v>
      </c>
      <c r="FN11" s="13"/>
      <c r="FO11" s="19">
        <v>0.018846847451684672</v>
      </c>
      <c r="FP11" s="13"/>
      <c r="FQ11" s="19">
        <v>0.020005869543597225</v>
      </c>
      <c r="FR11" s="13"/>
      <c r="FS11" s="19">
        <v>0.009738849761747813</v>
      </c>
      <c r="FT11"/>
    </row>
    <row r="12" spans="1:176" ht="12.75">
      <c r="A12" s="8" t="s">
        <v>42</v>
      </c>
      <c r="B12" s="10">
        <v>246820</v>
      </c>
      <c r="C12" s="10">
        <v>252788</v>
      </c>
      <c r="D12" s="10">
        <v>258385</v>
      </c>
      <c r="E12" s="10">
        <v>263960</v>
      </c>
      <c r="F12" s="10">
        <v>271416</v>
      </c>
      <c r="G12" s="10">
        <v>280377</v>
      </c>
      <c r="H12" s="10">
        <v>284219</v>
      </c>
      <c r="I12" s="10">
        <v>290292</v>
      </c>
      <c r="J12" s="10">
        <v>291844</v>
      </c>
      <c r="K12" s="22">
        <f t="shared" si="1"/>
        <v>288785</v>
      </c>
      <c r="L12" s="6">
        <f t="shared" si="2"/>
        <v>41965</v>
      </c>
      <c r="M12" s="32">
        <f t="shared" si="3"/>
        <v>0.170022688598979</v>
      </c>
      <c r="N12" s="6"/>
      <c r="O12" s="6"/>
      <c r="P12" s="6"/>
      <c r="Q12" s="6"/>
      <c r="R12" s="6"/>
      <c r="S12" s="6"/>
      <c r="T12" s="18">
        <v>3793</v>
      </c>
      <c r="U12" s="18">
        <v>4</v>
      </c>
      <c r="V12" s="18">
        <v>513</v>
      </c>
      <c r="W12" s="18">
        <v>9</v>
      </c>
      <c r="X12" s="18">
        <v>1568</v>
      </c>
      <c r="Y12" s="18">
        <v>6</v>
      </c>
      <c r="Z12" s="18">
        <v>7390</v>
      </c>
      <c r="AA12" s="18">
        <v>4</v>
      </c>
      <c r="AB12" s="18">
        <v>3680</v>
      </c>
      <c r="AC12" s="18">
        <v>4</v>
      </c>
      <c r="AD12" s="18">
        <v>4375</v>
      </c>
      <c r="AE12" s="18">
        <v>1</v>
      </c>
      <c r="AF12" s="18">
        <v>2382</v>
      </c>
      <c r="AG12" s="18">
        <v>4</v>
      </c>
      <c r="AH12" s="18">
        <v>6152</v>
      </c>
      <c r="AI12" s="18">
        <v>3</v>
      </c>
      <c r="AJ12" s="18">
        <v>11972</v>
      </c>
      <c r="AK12" s="18">
        <v>3</v>
      </c>
      <c r="AL12" s="18">
        <v>4357</v>
      </c>
      <c r="AM12" s="18">
        <v>5</v>
      </c>
      <c r="AN12" s="18">
        <v>3304</v>
      </c>
      <c r="AO12" s="18">
        <v>3</v>
      </c>
      <c r="AP12" s="18">
        <v>2992</v>
      </c>
      <c r="AQ12" s="18">
        <v>4</v>
      </c>
      <c r="AR12" s="18">
        <v>3315</v>
      </c>
      <c r="AS12" s="18">
        <v>2</v>
      </c>
      <c r="AT12" s="18">
        <v>9871</v>
      </c>
      <c r="AU12" s="18">
        <v>3</v>
      </c>
      <c r="AV12" s="18">
        <v>9446</v>
      </c>
      <c r="AW12" s="18">
        <v>4</v>
      </c>
      <c r="AX12" s="18">
        <v>6524</v>
      </c>
      <c r="AY12" s="18">
        <v>5</v>
      </c>
      <c r="AZ12" s="18">
        <v>10348</v>
      </c>
      <c r="BA12" s="18">
        <v>3</v>
      </c>
      <c r="BB12" s="18">
        <v>11995</v>
      </c>
      <c r="BC12" s="18">
        <v>4</v>
      </c>
      <c r="BD12" s="18">
        <v>7179</v>
      </c>
      <c r="BE12" s="18">
        <v>4</v>
      </c>
      <c r="BF12" s="18">
        <v>8824</v>
      </c>
      <c r="BG12" s="18">
        <v>2</v>
      </c>
      <c r="BH12" s="18">
        <v>3870</v>
      </c>
      <c r="BI12" s="18">
        <v>3</v>
      </c>
      <c r="BJ12" s="18">
        <v>-5640</v>
      </c>
      <c r="BK12" s="18">
        <v>20</v>
      </c>
      <c r="BL12" s="18">
        <v>-2117</v>
      </c>
      <c r="BM12" s="18">
        <v>20</v>
      </c>
      <c r="BN12" s="18">
        <v>2873</v>
      </c>
      <c r="BO12" s="18">
        <v>5</v>
      </c>
      <c r="BP12" s="18">
        <v>7311</v>
      </c>
      <c r="BQ12" s="18">
        <v>1</v>
      </c>
      <c r="BR12" s="18">
        <v>8088</v>
      </c>
      <c r="BS12" s="18">
        <v>3</v>
      </c>
      <c r="BT12" s="18">
        <v>2305</v>
      </c>
      <c r="BU12" s="18">
        <v>6</v>
      </c>
      <c r="BV12" s="18">
        <v>5507</v>
      </c>
      <c r="BW12" s="18">
        <v>5</v>
      </c>
      <c r="BX12" s="18">
        <v>6366</v>
      </c>
      <c r="BY12" s="18">
        <v>4</v>
      </c>
      <c r="BZ12" s="18">
        <v>8267</v>
      </c>
      <c r="CA12" s="18">
        <v>3</v>
      </c>
      <c r="CB12" s="18">
        <v>12164</v>
      </c>
      <c r="CC12" s="18">
        <v>2</v>
      </c>
      <c r="CD12" s="18">
        <v>9944</v>
      </c>
      <c r="CE12" s="18">
        <v>2</v>
      </c>
      <c r="CF12" s="18">
        <v>7151</v>
      </c>
      <c r="CG12" s="18">
        <v>1</v>
      </c>
      <c r="CH12" s="18">
        <v>9068</v>
      </c>
      <c r="CI12" s="18">
        <v>2</v>
      </c>
      <c r="CJ12" s="18">
        <v>11470</v>
      </c>
      <c r="CK12" s="18">
        <v>2</v>
      </c>
      <c r="CL12" s="18">
        <v>12884</v>
      </c>
      <c r="CM12" s="18">
        <v>3</v>
      </c>
      <c r="CN12" s="18">
        <v>6106</v>
      </c>
      <c r="CO12" s="18">
        <v>4</v>
      </c>
      <c r="CP12" s="18">
        <v>10642</v>
      </c>
      <c r="CQ12" s="18">
        <v>3</v>
      </c>
      <c r="CR12" s="18">
        <v>6561</v>
      </c>
      <c r="CS12" s="18">
        <v>2</v>
      </c>
      <c r="CT12" s="18"/>
      <c r="CU12" s="19">
        <v>0.030050705118047853</v>
      </c>
      <c r="CV12" s="13">
        <v>8</v>
      </c>
      <c r="CW12" s="19">
        <v>0.003945759270226824</v>
      </c>
      <c r="CX12" s="13">
        <v>15</v>
      </c>
      <c r="CY12" s="19">
        <v>0.012012932289352313</v>
      </c>
      <c r="CZ12" s="13">
        <v>16</v>
      </c>
      <c r="DA12" s="19">
        <v>0.05594500885732887</v>
      </c>
      <c r="DB12" s="13">
        <v>8</v>
      </c>
      <c r="DC12" s="19">
        <v>0.026382954317341056</v>
      </c>
      <c r="DD12" s="13">
        <v>5</v>
      </c>
      <c r="DE12" s="19">
        <v>0.03055935849794641</v>
      </c>
      <c r="DF12" s="13">
        <v>3</v>
      </c>
      <c r="DG12" s="19">
        <v>0.01614488372565898</v>
      </c>
      <c r="DH12" s="13">
        <v>11</v>
      </c>
      <c r="DI12" s="19">
        <v>0.041034945071070764</v>
      </c>
      <c r="DJ12" s="13">
        <v>9</v>
      </c>
      <c r="DK12" s="19">
        <v>0.07670769447630275</v>
      </c>
      <c r="DL12" s="13">
        <v>4</v>
      </c>
      <c r="DM12" s="19">
        <v>0.025927578922312476</v>
      </c>
      <c r="DN12" s="13">
        <v>12</v>
      </c>
      <c r="DO12" s="19">
        <v>0.019164510852542314</v>
      </c>
      <c r="DP12" s="13">
        <v>4</v>
      </c>
      <c r="DQ12" s="19">
        <v>0.01702844524375946</v>
      </c>
      <c r="DR12" s="13">
        <v>10</v>
      </c>
      <c r="DS12" s="19">
        <v>0.018550851156700132</v>
      </c>
      <c r="DT12" s="13">
        <v>5</v>
      </c>
      <c r="DU12" s="19">
        <v>0.0542323899941213</v>
      </c>
      <c r="DV12" s="13">
        <v>8</v>
      </c>
      <c r="DW12" s="19">
        <v>0.049227658376936066</v>
      </c>
      <c r="DX12" s="13">
        <v>10</v>
      </c>
      <c r="DY12" s="19">
        <v>0.03240451000844385</v>
      </c>
      <c r="DZ12" s="13">
        <v>18</v>
      </c>
      <c r="EA12" s="19">
        <v>0.04978494520192058</v>
      </c>
      <c r="EB12" s="13">
        <v>11</v>
      </c>
      <c r="EC12" s="19">
        <v>0.05497199842347916</v>
      </c>
      <c r="ED12" s="13">
        <v>14</v>
      </c>
      <c r="EE12" s="19">
        <v>0.03118633170718993</v>
      </c>
      <c r="EF12" s="13">
        <v>18</v>
      </c>
      <c r="EG12" s="19">
        <v>0.03717309247775681</v>
      </c>
      <c r="EH12" s="13">
        <v>10</v>
      </c>
      <c r="EI12" s="19">
        <v>0.01571892770105605</v>
      </c>
      <c r="EJ12" s="13">
        <v>19</v>
      </c>
      <c r="EK12" s="19">
        <v>-0.022553684968208903</v>
      </c>
      <c r="EL12" s="13">
        <v>17</v>
      </c>
      <c r="EM12" s="19">
        <v>-0.00866096632982858</v>
      </c>
      <c r="EN12" s="13">
        <v>16</v>
      </c>
      <c r="EO12" s="19">
        <v>0.011856565681577134</v>
      </c>
      <c r="EP12" s="13">
        <v>12</v>
      </c>
      <c r="EQ12" s="19">
        <v>0.029818178851973604</v>
      </c>
      <c r="ER12" s="13">
        <v>10</v>
      </c>
      <c r="ES12" s="19">
        <v>0.03203206374729205</v>
      </c>
      <c r="ET12" s="13">
        <v>12</v>
      </c>
      <c r="EU12" s="19">
        <v>0.008845482280254044</v>
      </c>
      <c r="EV12" s="13">
        <v>18</v>
      </c>
      <c r="EW12" s="19">
        <v>0.020947924987637416</v>
      </c>
      <c r="EX12" s="13">
        <v>18</v>
      </c>
      <c r="EY12" s="19">
        <v>0.023718595960461556</v>
      </c>
      <c r="EZ12" s="13">
        <v>11</v>
      </c>
      <c r="FA12" s="19">
        <v>0.030087748350396525</v>
      </c>
      <c r="FB12" s="13">
        <v>10</v>
      </c>
      <c r="FC12" s="19">
        <v>0.042977776207469176</v>
      </c>
      <c r="FD12" s="13">
        <v>4</v>
      </c>
      <c r="FE12" s="19">
        <v>0.03368632153770063</v>
      </c>
      <c r="FF12" s="13">
        <v>7</v>
      </c>
      <c r="FG12" s="19">
        <v>0.02343529812740465</v>
      </c>
      <c r="FH12" s="13">
        <v>12</v>
      </c>
      <c r="FI12" s="19">
        <v>0.029037205921438155</v>
      </c>
      <c r="FJ12" s="13">
        <v>9</v>
      </c>
      <c r="FK12" s="19">
        <v>0.0356923919503854</v>
      </c>
      <c r="FL12" s="13">
        <v>9</v>
      </c>
      <c r="FM12" s="19">
        <v>0.03871080170779414</v>
      </c>
      <c r="FN12" s="13">
        <v>6</v>
      </c>
      <c r="FO12" s="19">
        <v>0.017662151334496154</v>
      </c>
      <c r="FP12" s="13">
        <v>14</v>
      </c>
      <c r="FQ12" s="19">
        <v>0.0302486804219239</v>
      </c>
      <c r="FR12" s="13">
        <v>5</v>
      </c>
      <c r="FS12" s="19">
        <v>0.018101357670798627</v>
      </c>
      <c r="FT12">
        <v>6</v>
      </c>
    </row>
    <row r="13" spans="1:176" ht="12.75">
      <c r="A13" s="8" t="s">
        <v>43</v>
      </c>
      <c r="B13" s="10">
        <v>381850</v>
      </c>
      <c r="C13" s="10">
        <v>384147</v>
      </c>
      <c r="D13" s="10">
        <v>382814</v>
      </c>
      <c r="E13" s="10">
        <v>380110</v>
      </c>
      <c r="F13" s="10">
        <v>388142</v>
      </c>
      <c r="G13" s="10">
        <v>393839</v>
      </c>
      <c r="H13" s="10">
        <v>398785</v>
      </c>
      <c r="I13" s="10">
        <v>402254</v>
      </c>
      <c r="J13" s="10">
        <v>399377</v>
      </c>
      <c r="K13" s="22">
        <f t="shared" si="1"/>
        <v>400138.6666666667</v>
      </c>
      <c r="L13" s="6">
        <f t="shared" si="2"/>
        <v>18288.666666666686</v>
      </c>
      <c r="M13" s="32">
        <f t="shared" si="3"/>
        <v>0.04789489764741832</v>
      </c>
      <c r="N13" s="6"/>
      <c r="O13" s="6"/>
      <c r="P13" s="6"/>
      <c r="Q13" s="6"/>
      <c r="R13" s="6"/>
      <c r="S13" s="6"/>
      <c r="T13" s="18">
        <v>789</v>
      </c>
      <c r="U13" s="18">
        <v>6</v>
      </c>
      <c r="V13" s="18">
        <v>5041</v>
      </c>
      <c r="W13" s="18">
        <v>3</v>
      </c>
      <c r="X13" s="18">
        <v>7250</v>
      </c>
      <c r="Y13" s="18">
        <v>3</v>
      </c>
      <c r="Z13" s="18">
        <v>12694</v>
      </c>
      <c r="AA13" s="18">
        <v>2</v>
      </c>
      <c r="AB13" s="18">
        <v>6113</v>
      </c>
      <c r="AC13" s="18">
        <v>1</v>
      </c>
      <c r="AD13" s="18">
        <v>-21</v>
      </c>
      <c r="AE13" s="18">
        <v>9</v>
      </c>
      <c r="AF13" s="18">
        <v>2811</v>
      </c>
      <c r="AG13" s="18">
        <v>2</v>
      </c>
      <c r="AH13" s="18">
        <v>12072</v>
      </c>
      <c r="AI13" s="18">
        <v>2</v>
      </c>
      <c r="AJ13" s="18">
        <v>21495</v>
      </c>
      <c r="AK13" s="18">
        <v>1</v>
      </c>
      <c r="AL13" s="18">
        <v>11688</v>
      </c>
      <c r="AM13" s="18">
        <v>2</v>
      </c>
      <c r="AN13" s="18">
        <v>2121</v>
      </c>
      <c r="AO13" s="18">
        <v>4</v>
      </c>
      <c r="AP13" s="18">
        <v>7638</v>
      </c>
      <c r="AQ13" s="18">
        <v>2</v>
      </c>
      <c r="AR13" s="18">
        <v>-1804</v>
      </c>
      <c r="AS13" s="18">
        <v>22</v>
      </c>
      <c r="AT13" s="18">
        <v>10247</v>
      </c>
      <c r="AU13" s="18">
        <v>2</v>
      </c>
      <c r="AV13" s="18">
        <v>11898</v>
      </c>
      <c r="AW13" s="18">
        <v>3</v>
      </c>
      <c r="AX13" s="18">
        <v>12910</v>
      </c>
      <c r="AY13" s="18">
        <v>3</v>
      </c>
      <c r="AZ13" s="18">
        <v>9771</v>
      </c>
      <c r="BA13" s="18">
        <v>4</v>
      </c>
      <c r="BB13" s="18">
        <v>17022</v>
      </c>
      <c r="BC13" s="18">
        <v>2</v>
      </c>
      <c r="BD13" s="18">
        <v>10301</v>
      </c>
      <c r="BE13" s="18">
        <v>3</v>
      </c>
      <c r="BF13" s="18">
        <v>3361</v>
      </c>
      <c r="BG13" s="18">
        <v>6</v>
      </c>
      <c r="BH13" s="18">
        <v>9835</v>
      </c>
      <c r="BI13" s="18">
        <v>1</v>
      </c>
      <c r="BJ13" s="18">
        <v>-9271</v>
      </c>
      <c r="BK13" s="18">
        <v>21</v>
      </c>
      <c r="BL13" s="18">
        <v>-8121</v>
      </c>
      <c r="BM13" s="18">
        <v>23</v>
      </c>
      <c r="BN13" s="18">
        <v>3744</v>
      </c>
      <c r="BO13" s="18">
        <v>3</v>
      </c>
      <c r="BP13" s="18">
        <v>7180</v>
      </c>
      <c r="BQ13" s="18">
        <v>2</v>
      </c>
      <c r="BR13" s="18">
        <v>13342</v>
      </c>
      <c r="BS13" s="18">
        <v>2</v>
      </c>
      <c r="BT13" s="18">
        <v>5637</v>
      </c>
      <c r="BU13" s="18">
        <v>4</v>
      </c>
      <c r="BV13" s="18">
        <v>7698</v>
      </c>
      <c r="BW13" s="18">
        <v>4</v>
      </c>
      <c r="BX13" s="18">
        <v>8456</v>
      </c>
      <c r="BY13" s="18">
        <v>2</v>
      </c>
      <c r="BZ13" s="18">
        <v>16608</v>
      </c>
      <c r="CA13" s="18">
        <v>1</v>
      </c>
      <c r="CB13" s="18">
        <v>3727</v>
      </c>
      <c r="CC13" s="18">
        <v>7</v>
      </c>
      <c r="CD13" s="18">
        <v>16770</v>
      </c>
      <c r="CE13" s="18">
        <v>1</v>
      </c>
      <c r="CF13" s="18">
        <v>1404</v>
      </c>
      <c r="CG13" s="18">
        <v>11</v>
      </c>
      <c r="CH13" s="18">
        <v>2526</v>
      </c>
      <c r="CI13" s="18">
        <v>7</v>
      </c>
      <c r="CJ13" s="18">
        <v>12857</v>
      </c>
      <c r="CK13" s="18">
        <v>1</v>
      </c>
      <c r="CL13" s="18">
        <v>13140</v>
      </c>
      <c r="CM13" s="18">
        <v>2</v>
      </c>
      <c r="CN13" s="18">
        <v>8606</v>
      </c>
      <c r="CO13" s="18">
        <v>2</v>
      </c>
      <c r="CP13" s="18">
        <v>11674</v>
      </c>
      <c r="CQ13" s="18">
        <v>2</v>
      </c>
      <c r="CR13" s="18">
        <v>5416</v>
      </c>
      <c r="CS13" s="18">
        <v>3</v>
      </c>
      <c r="CT13" s="18"/>
      <c r="CU13" s="19">
        <v>0.003487046219935828</v>
      </c>
      <c r="CV13" s="13">
        <v>15</v>
      </c>
      <c r="CW13" s="19">
        <v>0.022201669199092732</v>
      </c>
      <c r="CX13" s="13">
        <v>12</v>
      </c>
      <c r="CY13" s="19">
        <v>0.031237074314076935</v>
      </c>
      <c r="CZ13" s="13">
        <v>13</v>
      </c>
      <c r="DA13" s="19">
        <v>0.05303619028519382</v>
      </c>
      <c r="DB13" s="13">
        <v>10</v>
      </c>
      <c r="DC13" s="19">
        <v>0.024254086652912236</v>
      </c>
      <c r="DD13" s="13">
        <v>6</v>
      </c>
      <c r="DE13" s="19">
        <v>-8.134710811030668E-05</v>
      </c>
      <c r="DF13" s="13">
        <v>9</v>
      </c>
      <c r="DG13" s="19">
        <v>0.010889777323229976</v>
      </c>
      <c r="DH13" s="13">
        <v>14</v>
      </c>
      <c r="DI13" s="19">
        <v>0.04626297697198239</v>
      </c>
      <c r="DJ13" s="13">
        <v>7</v>
      </c>
      <c r="DK13" s="19">
        <v>0.07873193780561508</v>
      </c>
      <c r="DL13" s="13">
        <v>3</v>
      </c>
      <c r="DM13" s="19">
        <v>0.039686258531119484</v>
      </c>
      <c r="DN13" s="13">
        <v>5</v>
      </c>
      <c r="DO13" s="19">
        <v>0.006926890443438559</v>
      </c>
      <c r="DP13" s="13">
        <v>10</v>
      </c>
      <c r="DQ13" s="19">
        <v>0.024773043503643954</v>
      </c>
      <c r="DR13" s="13">
        <v>7</v>
      </c>
      <c r="DS13" s="19">
        <v>-0.005709637703864766</v>
      </c>
      <c r="DT13" s="13">
        <v>11</v>
      </c>
      <c r="DU13" s="19">
        <v>0.032617864543709595</v>
      </c>
      <c r="DV13" s="13">
        <v>16</v>
      </c>
      <c r="DW13" s="19">
        <v>0.03667694204685573</v>
      </c>
      <c r="DX13" s="13">
        <v>16</v>
      </c>
      <c r="DY13" s="19">
        <v>0.03838857204027381</v>
      </c>
      <c r="DZ13" s="13">
        <v>12</v>
      </c>
      <c r="EA13" s="19">
        <v>0.027980458637831895</v>
      </c>
      <c r="EB13" s="13">
        <v>20</v>
      </c>
      <c r="EC13" s="19">
        <v>0.047417815526813546</v>
      </c>
      <c r="ED13" s="13">
        <v>18</v>
      </c>
      <c r="EE13" s="19">
        <v>0.02739620373350071</v>
      </c>
      <c r="EF13" s="13">
        <v>20</v>
      </c>
      <c r="EG13" s="19">
        <v>0.008700446800689616</v>
      </c>
      <c r="EH13" s="13">
        <v>19</v>
      </c>
      <c r="EI13" s="19">
        <v>0.02523975845794956</v>
      </c>
      <c r="EJ13" s="13">
        <v>15</v>
      </c>
      <c r="EK13" s="19">
        <v>-0.02320662431351346</v>
      </c>
      <c r="EL13" s="13">
        <v>18</v>
      </c>
      <c r="EM13" s="19">
        <v>-0.02081096387487283</v>
      </c>
      <c r="EN13" s="13">
        <v>22</v>
      </c>
      <c r="EO13" s="19">
        <v>0.009798328212590223</v>
      </c>
      <c r="EP13" s="13">
        <v>14</v>
      </c>
      <c r="EQ13" s="19">
        <v>0.01860826746144875</v>
      </c>
      <c r="ER13" s="13">
        <v>16</v>
      </c>
      <c r="ES13" s="19">
        <v>0.033946518077500445</v>
      </c>
      <c r="ET13" s="13">
        <v>10</v>
      </c>
      <c r="EU13" s="19">
        <v>0.013871526581555816</v>
      </c>
      <c r="EV13" s="13">
        <v>13</v>
      </c>
      <c r="EW13" s="19">
        <v>0.0186840578725222</v>
      </c>
      <c r="EX13" s="13">
        <v>20</v>
      </c>
      <c r="EY13" s="19">
        <v>0.020147388535335365</v>
      </c>
      <c r="EZ13" s="13">
        <v>12</v>
      </c>
      <c r="FA13" s="19">
        <v>0.038788965884487915</v>
      </c>
      <c r="FB13" s="13">
        <v>5</v>
      </c>
      <c r="FC13" s="19">
        <v>0.008379593093974203</v>
      </c>
      <c r="FD13" s="13">
        <v>21</v>
      </c>
      <c r="FE13" s="19">
        <v>0.03739147108794242</v>
      </c>
      <c r="FF13" s="13">
        <v>5</v>
      </c>
      <c r="FG13" s="19">
        <v>0.003017615653773739</v>
      </c>
      <c r="FH13" s="13">
        <v>20</v>
      </c>
      <c r="FI13" s="19">
        <v>0.005412795282339631</v>
      </c>
      <c r="FJ13" s="13">
        <v>18</v>
      </c>
      <c r="FK13" s="19">
        <v>0.027402077587713503</v>
      </c>
      <c r="FL13" s="13">
        <v>12</v>
      </c>
      <c r="FM13" s="19">
        <v>0.02725830040140648</v>
      </c>
      <c r="FN13" s="13">
        <v>14</v>
      </c>
      <c r="FO13" s="19">
        <v>0.017379012308282597</v>
      </c>
      <c r="FP13" s="13">
        <v>15</v>
      </c>
      <c r="FQ13" s="19">
        <v>0.023171847614435064</v>
      </c>
      <c r="FR13" s="13">
        <v>10</v>
      </c>
      <c r="FS13" s="19">
        <v>0.010506814103496775</v>
      </c>
      <c r="FT13">
        <v>13</v>
      </c>
    </row>
    <row r="14" spans="1:176" ht="12.75">
      <c r="A14" s="8" t="s">
        <v>44</v>
      </c>
      <c r="B14" s="10">
        <v>50537</v>
      </c>
      <c r="C14" s="10">
        <v>52426</v>
      </c>
      <c r="D14" s="10">
        <v>53879</v>
      </c>
      <c r="E14" s="10">
        <v>54320</v>
      </c>
      <c r="F14" s="10">
        <v>56409</v>
      </c>
      <c r="G14" s="10">
        <v>58739</v>
      </c>
      <c r="H14" s="10">
        <v>60450</v>
      </c>
      <c r="I14" s="10">
        <v>61282</v>
      </c>
      <c r="J14" s="10">
        <v>61523</v>
      </c>
      <c r="K14" s="22">
        <f t="shared" si="1"/>
        <v>61085</v>
      </c>
      <c r="L14" s="6">
        <f t="shared" si="2"/>
        <v>10548</v>
      </c>
      <c r="M14" s="32">
        <f t="shared" si="3"/>
        <v>0.20871836476245129</v>
      </c>
      <c r="N14" s="6"/>
      <c r="O14" s="6"/>
      <c r="P14" s="6"/>
      <c r="Q14" s="6"/>
      <c r="R14" s="6"/>
      <c r="S14" s="6"/>
      <c r="T14" s="18">
        <v>-206</v>
      </c>
      <c r="U14" s="18">
        <v>21</v>
      </c>
      <c r="V14" s="18">
        <v>693</v>
      </c>
      <c r="W14" s="18">
        <v>8</v>
      </c>
      <c r="X14" s="18">
        <v>923</v>
      </c>
      <c r="Y14" s="18">
        <v>9</v>
      </c>
      <c r="Z14" s="18">
        <v>1895</v>
      </c>
      <c r="AA14" s="18">
        <v>9</v>
      </c>
      <c r="AB14" s="18">
        <v>888</v>
      </c>
      <c r="AC14" s="18">
        <v>7</v>
      </c>
      <c r="AD14" s="18">
        <v>-319</v>
      </c>
      <c r="AE14" s="18">
        <v>14</v>
      </c>
      <c r="AF14" s="18">
        <v>1008</v>
      </c>
      <c r="AG14" s="18">
        <v>7</v>
      </c>
      <c r="AH14" s="18">
        <v>1732</v>
      </c>
      <c r="AI14" s="18">
        <v>8</v>
      </c>
      <c r="AJ14" s="18">
        <v>1628</v>
      </c>
      <c r="AK14" s="18">
        <v>10</v>
      </c>
      <c r="AL14" s="18">
        <v>1157</v>
      </c>
      <c r="AM14" s="18">
        <v>8</v>
      </c>
      <c r="AN14" s="18">
        <v>-695</v>
      </c>
      <c r="AO14" s="18">
        <v>21</v>
      </c>
      <c r="AP14" s="18">
        <v>433</v>
      </c>
      <c r="AQ14" s="18">
        <v>12</v>
      </c>
      <c r="AR14" s="18">
        <v>-645</v>
      </c>
      <c r="AS14" s="18">
        <v>17</v>
      </c>
      <c r="AT14" s="18">
        <v>1873</v>
      </c>
      <c r="AU14" s="18">
        <v>10</v>
      </c>
      <c r="AV14" s="18">
        <v>1450</v>
      </c>
      <c r="AW14" s="18">
        <v>12</v>
      </c>
      <c r="AX14" s="18">
        <v>1504</v>
      </c>
      <c r="AY14" s="18">
        <v>11</v>
      </c>
      <c r="AZ14" s="18">
        <v>3513</v>
      </c>
      <c r="BA14" s="18">
        <v>6</v>
      </c>
      <c r="BB14" s="18">
        <v>3378</v>
      </c>
      <c r="BC14" s="18">
        <v>9</v>
      </c>
      <c r="BD14" s="18">
        <v>1311</v>
      </c>
      <c r="BE14" s="18">
        <v>13</v>
      </c>
      <c r="BF14" s="18">
        <v>1950</v>
      </c>
      <c r="BG14" s="18">
        <v>10</v>
      </c>
      <c r="BH14" s="18">
        <v>1488</v>
      </c>
      <c r="BI14" s="18">
        <v>8</v>
      </c>
      <c r="BJ14" s="18">
        <v>-728</v>
      </c>
      <c r="BK14" s="18">
        <v>19</v>
      </c>
      <c r="BL14" s="18">
        <v>1164</v>
      </c>
      <c r="BM14" s="18">
        <v>3</v>
      </c>
      <c r="BN14" s="18">
        <v>1157</v>
      </c>
      <c r="BO14" s="18">
        <v>8</v>
      </c>
      <c r="BP14" s="18">
        <v>2409</v>
      </c>
      <c r="BQ14" s="18">
        <v>8</v>
      </c>
      <c r="BR14" s="18">
        <v>1976</v>
      </c>
      <c r="BS14" s="18">
        <v>9</v>
      </c>
      <c r="BT14" s="18">
        <v>1486</v>
      </c>
      <c r="BU14" s="18">
        <v>10</v>
      </c>
      <c r="BV14" s="18">
        <v>2326</v>
      </c>
      <c r="BW14" s="18">
        <v>9</v>
      </c>
      <c r="BX14" s="18">
        <v>2365</v>
      </c>
      <c r="BY14" s="18">
        <v>8</v>
      </c>
      <c r="BZ14" s="18">
        <v>2003</v>
      </c>
      <c r="CA14" s="18">
        <v>8</v>
      </c>
      <c r="CB14" s="18">
        <v>1565</v>
      </c>
      <c r="CC14" s="18">
        <v>9</v>
      </c>
      <c r="CD14" s="18">
        <v>2150</v>
      </c>
      <c r="CE14" s="18">
        <v>7</v>
      </c>
      <c r="CF14" s="18">
        <v>1997</v>
      </c>
      <c r="CG14" s="18">
        <v>8</v>
      </c>
      <c r="CH14" s="18">
        <v>1478</v>
      </c>
      <c r="CI14" s="18">
        <v>8</v>
      </c>
      <c r="CJ14" s="18">
        <v>2871</v>
      </c>
      <c r="CK14" s="18">
        <v>8</v>
      </c>
      <c r="CL14" s="18">
        <v>3664</v>
      </c>
      <c r="CM14" s="18">
        <v>7</v>
      </c>
      <c r="CN14" s="18">
        <v>2015</v>
      </c>
      <c r="CO14" s="18">
        <v>8</v>
      </c>
      <c r="CP14" s="18">
        <v>1864</v>
      </c>
      <c r="CQ14" s="18">
        <v>9</v>
      </c>
      <c r="CR14" s="18">
        <v>1728</v>
      </c>
      <c r="CS14" s="18">
        <v>6</v>
      </c>
      <c r="CT14" s="18"/>
      <c r="CU14" s="19">
        <v>-0.007510299318239819</v>
      </c>
      <c r="CV14" s="13">
        <v>19</v>
      </c>
      <c r="CW14" s="19">
        <v>0.02545641553098483</v>
      </c>
      <c r="CX14" s="13">
        <v>10</v>
      </c>
      <c r="CY14" s="19">
        <v>0.033063476142713856</v>
      </c>
      <c r="CZ14" s="13">
        <v>11</v>
      </c>
      <c r="DA14" s="19">
        <v>0.06570962932140505</v>
      </c>
      <c r="DB14" s="13">
        <v>5</v>
      </c>
      <c r="DC14" s="19">
        <v>0.02889308257955359</v>
      </c>
      <c r="DD14" s="13">
        <v>4</v>
      </c>
      <c r="DE14" s="19">
        <v>-0.010087913477958383</v>
      </c>
      <c r="DF14" s="13">
        <v>12</v>
      </c>
      <c r="DG14" s="19">
        <v>0.032201386448583204</v>
      </c>
      <c r="DH14" s="13">
        <v>6</v>
      </c>
      <c r="DI14" s="19">
        <v>0.05360403577728947</v>
      </c>
      <c r="DJ14" s="13">
        <v>5</v>
      </c>
      <c r="DK14" s="19">
        <v>0.047821872337925564</v>
      </c>
      <c r="DL14" s="13">
        <v>12</v>
      </c>
      <c r="DM14" s="19">
        <v>0.032435311597656356</v>
      </c>
      <c r="DN14" s="13">
        <v>7</v>
      </c>
      <c r="DO14" s="19">
        <v>-0.018871510806994677</v>
      </c>
      <c r="DP14" s="13">
        <v>18</v>
      </c>
      <c r="DQ14" s="19">
        <v>0.011983505382890986</v>
      </c>
      <c r="DR14" s="13">
        <v>12</v>
      </c>
      <c r="DS14" s="19">
        <v>-0.017639337089099164</v>
      </c>
      <c r="DT14" s="13">
        <v>16</v>
      </c>
      <c r="DU14" s="19">
        <v>0.05214220094095376</v>
      </c>
      <c r="DV14" s="13">
        <v>11</v>
      </c>
      <c r="DW14" s="19">
        <v>0.03836587818172197</v>
      </c>
      <c r="DX14" s="13">
        <v>15</v>
      </c>
      <c r="DY14" s="19">
        <v>0.03832432983385995</v>
      </c>
      <c r="DZ14" s="13">
        <v>13</v>
      </c>
      <c r="EA14" s="19">
        <v>0.08621282026111711</v>
      </c>
      <c r="EB14" s="13">
        <v>3</v>
      </c>
      <c r="EC14" s="19">
        <v>0.07632001084476175</v>
      </c>
      <c r="ED14" s="13">
        <v>9</v>
      </c>
      <c r="EE14" s="19">
        <v>0.027519469342345556</v>
      </c>
      <c r="EF14" s="13">
        <v>19</v>
      </c>
      <c r="EG14" s="19">
        <v>0.03983656792645557</v>
      </c>
      <c r="EH14" s="13">
        <v>9</v>
      </c>
      <c r="EI14" s="19">
        <v>0.029233791748526524</v>
      </c>
      <c r="EJ14" s="13">
        <v>11</v>
      </c>
      <c r="EK14" s="19">
        <v>-0.01389631213254944</v>
      </c>
      <c r="EL14" s="13">
        <v>15</v>
      </c>
      <c r="EM14" s="19">
        <v>0.022531939605110338</v>
      </c>
      <c r="EN14" s="13">
        <v>4</v>
      </c>
      <c r="EO14" s="19">
        <v>0.021902922913827047</v>
      </c>
      <c r="EP14" s="13">
        <v>7</v>
      </c>
      <c r="EQ14" s="19">
        <v>0.04462681313795595</v>
      </c>
      <c r="ER14" s="13">
        <v>5</v>
      </c>
      <c r="ES14" s="19">
        <v>0.03504167405568363</v>
      </c>
      <c r="ET14" s="13">
        <v>9</v>
      </c>
      <c r="EU14" s="19">
        <v>0.025460028098550525</v>
      </c>
      <c r="EV14" s="13">
        <v>6</v>
      </c>
      <c r="EW14" s="19">
        <v>0.03886252756800107</v>
      </c>
      <c r="EX14" s="13">
        <v>9</v>
      </c>
      <c r="EY14" s="19">
        <v>0.03803596127247579</v>
      </c>
      <c r="EZ14" s="13">
        <v>4</v>
      </c>
      <c r="FA14" s="19">
        <v>0.031033574516213996</v>
      </c>
      <c r="FB14" s="13">
        <v>9</v>
      </c>
      <c r="FC14" s="19">
        <v>0.02351756679590058</v>
      </c>
      <c r="FD14" s="13">
        <v>14</v>
      </c>
      <c r="FE14" s="19">
        <v>0.031566120009983704</v>
      </c>
      <c r="FF14" s="13">
        <v>8</v>
      </c>
      <c r="FG14" s="19">
        <v>0.028422595750131653</v>
      </c>
      <c r="FH14" s="13">
        <v>10</v>
      </c>
      <c r="FI14" s="19">
        <v>0.020454482548645132</v>
      </c>
      <c r="FJ14" s="13">
        <v>11</v>
      </c>
      <c r="FK14" s="19">
        <v>0.03893620483888467</v>
      </c>
      <c r="FL14" s="13">
        <v>6</v>
      </c>
      <c r="FM14" s="19">
        <v>0.04782852741916535</v>
      </c>
      <c r="FN14" s="13">
        <v>1</v>
      </c>
      <c r="FO14" s="19">
        <v>0.025102465398462708</v>
      </c>
      <c r="FP14" s="13">
        <v>8</v>
      </c>
      <c r="FQ14" s="19">
        <v>0.022652699122572492</v>
      </c>
      <c r="FR14" s="13">
        <v>12</v>
      </c>
      <c r="FS14" s="19">
        <v>0.02053475935828877</v>
      </c>
      <c r="FT14">
        <v>4</v>
      </c>
    </row>
    <row r="15" spans="1:176" ht="12.75">
      <c r="A15" s="8" t="s">
        <v>45</v>
      </c>
      <c r="B15" s="10">
        <v>78774</v>
      </c>
      <c r="C15" s="10">
        <v>76851</v>
      </c>
      <c r="D15" s="10">
        <v>78918</v>
      </c>
      <c r="E15" s="10">
        <v>81753</v>
      </c>
      <c r="F15" s="10">
        <v>84911</v>
      </c>
      <c r="G15" s="10">
        <v>88146</v>
      </c>
      <c r="H15" s="10">
        <v>90721</v>
      </c>
      <c r="I15" s="10">
        <v>91867</v>
      </c>
      <c r="J15" s="10">
        <v>91133</v>
      </c>
      <c r="K15" s="22">
        <f t="shared" si="1"/>
        <v>91240.33333333333</v>
      </c>
      <c r="L15" s="6">
        <f t="shared" si="2"/>
        <v>12466.333333333328</v>
      </c>
      <c r="M15" s="32">
        <f t="shared" si="3"/>
        <v>0.15825441558551462</v>
      </c>
      <c r="N15" s="6"/>
      <c r="O15" s="6"/>
      <c r="P15" s="6"/>
      <c r="Q15" s="6"/>
      <c r="R15" s="6"/>
      <c r="S15" s="6"/>
      <c r="T15" s="18">
        <v>-1753</v>
      </c>
      <c r="U15" s="18">
        <v>23</v>
      </c>
      <c r="V15" s="18">
        <v>1054</v>
      </c>
      <c r="W15" s="18">
        <v>6</v>
      </c>
      <c r="X15" s="18">
        <v>331</v>
      </c>
      <c r="Y15" s="18">
        <v>17</v>
      </c>
      <c r="Z15" s="18">
        <v>1064</v>
      </c>
      <c r="AA15" s="18">
        <v>11</v>
      </c>
      <c r="AB15" s="18">
        <v>139</v>
      </c>
      <c r="AC15" s="18">
        <v>14</v>
      </c>
      <c r="AD15" s="18">
        <v>-91</v>
      </c>
      <c r="AE15" s="18">
        <v>10</v>
      </c>
      <c r="AF15" s="18">
        <v>267</v>
      </c>
      <c r="AG15" s="18">
        <v>13</v>
      </c>
      <c r="AH15" s="18">
        <v>942</v>
      </c>
      <c r="AI15" s="18">
        <v>13</v>
      </c>
      <c r="AJ15" s="18">
        <v>1911</v>
      </c>
      <c r="AK15" s="18">
        <v>8</v>
      </c>
      <c r="AL15" s="18">
        <v>860</v>
      </c>
      <c r="AM15" s="18">
        <v>9</v>
      </c>
      <c r="AN15" s="18">
        <v>-271</v>
      </c>
      <c r="AO15" s="18">
        <v>16</v>
      </c>
      <c r="AP15" s="18">
        <v>351</v>
      </c>
      <c r="AQ15" s="18">
        <v>13</v>
      </c>
      <c r="AR15" s="18">
        <v>973</v>
      </c>
      <c r="AS15" s="18">
        <v>4</v>
      </c>
      <c r="AT15" s="18">
        <v>2121</v>
      </c>
      <c r="AU15" s="18">
        <v>7</v>
      </c>
      <c r="AV15" s="18">
        <v>2134</v>
      </c>
      <c r="AW15" s="18">
        <v>10</v>
      </c>
      <c r="AX15" s="18">
        <v>3091</v>
      </c>
      <c r="AY15" s="18">
        <v>7</v>
      </c>
      <c r="AZ15" s="18">
        <v>2644</v>
      </c>
      <c r="BA15" s="18">
        <v>8</v>
      </c>
      <c r="BB15" s="18">
        <v>4785</v>
      </c>
      <c r="BC15" s="18">
        <v>8</v>
      </c>
      <c r="BD15" s="18">
        <v>2793</v>
      </c>
      <c r="BE15" s="18">
        <v>10</v>
      </c>
      <c r="BF15" s="18">
        <v>3439</v>
      </c>
      <c r="BG15" s="18">
        <v>5</v>
      </c>
      <c r="BH15" s="18">
        <v>1795</v>
      </c>
      <c r="BI15" s="18">
        <v>7</v>
      </c>
      <c r="BJ15" s="18">
        <v>310</v>
      </c>
      <c r="BK15" s="18">
        <v>6</v>
      </c>
      <c r="BL15" s="18">
        <v>846</v>
      </c>
      <c r="BM15" s="18">
        <v>5</v>
      </c>
      <c r="BN15" s="18">
        <v>420</v>
      </c>
      <c r="BO15" s="18">
        <v>14</v>
      </c>
      <c r="BP15" s="18">
        <v>3431</v>
      </c>
      <c r="BQ15" s="18">
        <v>7</v>
      </c>
      <c r="BR15" s="18">
        <v>1670</v>
      </c>
      <c r="BS15" s="18">
        <v>11</v>
      </c>
      <c r="BT15" s="18">
        <v>2065</v>
      </c>
      <c r="BU15" s="18">
        <v>7</v>
      </c>
      <c r="BV15" s="18">
        <v>4186</v>
      </c>
      <c r="BW15" s="18">
        <v>7</v>
      </c>
      <c r="BX15" s="18">
        <v>2204</v>
      </c>
      <c r="BY15" s="18">
        <v>9</v>
      </c>
      <c r="BZ15" s="18">
        <v>3176</v>
      </c>
      <c r="CA15" s="18">
        <v>6</v>
      </c>
      <c r="CB15" s="18">
        <v>3728</v>
      </c>
      <c r="CC15" s="18">
        <v>6</v>
      </c>
      <c r="CD15" s="18">
        <v>-1434</v>
      </c>
      <c r="CE15" s="18">
        <v>23</v>
      </c>
      <c r="CF15" s="18">
        <v>2925</v>
      </c>
      <c r="CG15" s="18">
        <v>5</v>
      </c>
      <c r="CH15" s="18">
        <v>3632</v>
      </c>
      <c r="CI15" s="18">
        <v>5</v>
      </c>
      <c r="CJ15" s="18">
        <v>4715</v>
      </c>
      <c r="CK15" s="18">
        <v>5</v>
      </c>
      <c r="CL15" s="18">
        <v>4671</v>
      </c>
      <c r="CM15" s="18">
        <v>5</v>
      </c>
      <c r="CN15" s="18">
        <v>3448</v>
      </c>
      <c r="CO15" s="18">
        <v>6</v>
      </c>
      <c r="CP15" s="18">
        <v>2934</v>
      </c>
      <c r="CQ15" s="18">
        <v>7</v>
      </c>
      <c r="CR15" s="18">
        <v>1086</v>
      </c>
      <c r="CS15" s="18">
        <v>8</v>
      </c>
      <c r="CT15" s="18"/>
      <c r="CU15" s="19">
        <v>-0.03771595774435767</v>
      </c>
      <c r="CV15" s="13">
        <v>24</v>
      </c>
      <c r="CW15" s="19">
        <v>0.023565711219424943</v>
      </c>
      <c r="CX15" s="13">
        <v>11</v>
      </c>
      <c r="CY15" s="19">
        <v>0.0072302315421581475</v>
      </c>
      <c r="CZ15" s="13">
        <v>18</v>
      </c>
      <c r="DA15" s="19">
        <v>0.023074754396998548</v>
      </c>
      <c r="DB15" s="13">
        <v>20</v>
      </c>
      <c r="DC15" s="19">
        <v>0.0029464758876523583</v>
      </c>
      <c r="DD15" s="13">
        <v>15</v>
      </c>
      <c r="DE15" s="19">
        <v>-0.0019233207929999576</v>
      </c>
      <c r="DF15" s="13">
        <v>11</v>
      </c>
      <c r="DG15" s="19">
        <v>0.0056540245219490505</v>
      </c>
      <c r="DH15" s="13">
        <v>17</v>
      </c>
      <c r="DI15" s="19">
        <v>0.01983575489576753</v>
      </c>
      <c r="DJ15" s="13">
        <v>16</v>
      </c>
      <c r="DK15" s="19">
        <v>0.039457383548067396</v>
      </c>
      <c r="DL15" s="13">
        <v>17</v>
      </c>
      <c r="DM15" s="19">
        <v>0.017082811910295374</v>
      </c>
      <c r="DN15" s="13">
        <v>16</v>
      </c>
      <c r="DO15" s="19">
        <v>-0.005292658633283206</v>
      </c>
      <c r="DP15" s="13">
        <v>14</v>
      </c>
      <c r="DQ15" s="19">
        <v>0.00689154166339433</v>
      </c>
      <c r="DR15" s="13">
        <v>16</v>
      </c>
      <c r="DS15" s="19">
        <v>0.01897314899674356</v>
      </c>
      <c r="DT15" s="13">
        <v>4</v>
      </c>
      <c r="DU15" s="19">
        <v>0.04058864053888549</v>
      </c>
      <c r="DV15" s="13">
        <v>13</v>
      </c>
      <c r="DW15" s="19">
        <v>0.03924453353439873</v>
      </c>
      <c r="DX15" s="13">
        <v>14</v>
      </c>
      <c r="DY15" s="19">
        <v>0.05469731556688078</v>
      </c>
      <c r="DZ15" s="13">
        <v>9</v>
      </c>
      <c r="EA15" s="19">
        <v>0.044360927485654844</v>
      </c>
      <c r="EB15" s="13">
        <v>15</v>
      </c>
      <c r="EC15" s="19">
        <v>0.07687240947209459</v>
      </c>
      <c r="ED15" s="13">
        <v>8</v>
      </c>
      <c r="EE15" s="19">
        <v>0.0416672882696066</v>
      </c>
      <c r="EF15" s="13">
        <v>15</v>
      </c>
      <c r="EG15" s="19">
        <v>0.04925240604949588</v>
      </c>
      <c r="EH15" s="13">
        <v>4</v>
      </c>
      <c r="EI15" s="19">
        <v>0.024500771194190793</v>
      </c>
      <c r="EJ15" s="13">
        <v>16</v>
      </c>
      <c r="EK15" s="19">
        <v>0.004130139358895787</v>
      </c>
      <c r="EL15" s="13">
        <v>7</v>
      </c>
      <c r="EM15" s="19">
        <v>0.011224923044262817</v>
      </c>
      <c r="EN15" s="13">
        <v>7</v>
      </c>
      <c r="EO15" s="19">
        <v>0.005510798540950481</v>
      </c>
      <c r="EP15" s="13">
        <v>16</v>
      </c>
      <c r="EQ15" s="19">
        <v>0.044771250358848554</v>
      </c>
      <c r="ER15" s="13">
        <v>4</v>
      </c>
      <c r="ES15" s="19">
        <v>0.02085805283207394</v>
      </c>
      <c r="ET15" s="13">
        <v>15</v>
      </c>
      <c r="EU15" s="19">
        <v>0.02526457453967089</v>
      </c>
      <c r="EV15" s="13">
        <v>7</v>
      </c>
      <c r="EW15" s="19">
        <v>0.04995226730310263</v>
      </c>
      <c r="EX15" s="13">
        <v>4</v>
      </c>
      <c r="EY15" s="19">
        <v>0.025049439683586024</v>
      </c>
      <c r="EZ15" s="13">
        <v>9</v>
      </c>
      <c r="FA15" s="19">
        <v>0.035214547067302364</v>
      </c>
      <c r="FB15" s="13">
        <v>8</v>
      </c>
      <c r="FC15" s="19">
        <v>0.03992888203414519</v>
      </c>
      <c r="FD15" s="13">
        <v>6</v>
      </c>
      <c r="FE15" s="19">
        <v>-0.01476919274105506</v>
      </c>
      <c r="FF15" s="13">
        <v>22</v>
      </c>
      <c r="FG15" s="19">
        <v>0.03057704369642484</v>
      </c>
      <c r="FH15" s="13">
        <v>9</v>
      </c>
      <c r="FI15" s="19">
        <v>0.036841304458081855</v>
      </c>
      <c r="FJ15" s="13">
        <v>5</v>
      </c>
      <c r="FK15" s="19">
        <v>0.046127356506256295</v>
      </c>
      <c r="FL15" s="13">
        <v>3</v>
      </c>
      <c r="FM15" s="19">
        <v>0.04368196610930311</v>
      </c>
      <c r="FN15" s="13">
        <v>3</v>
      </c>
      <c r="FO15" s="19">
        <v>0.03089522683081996</v>
      </c>
      <c r="FP15" s="13">
        <v>5</v>
      </c>
      <c r="FQ15" s="19">
        <v>0.025501734013611357</v>
      </c>
      <c r="FR15" s="13">
        <v>9</v>
      </c>
      <c r="FS15" s="19">
        <v>0.009204559901682417</v>
      </c>
      <c r="FT15">
        <v>17</v>
      </c>
    </row>
    <row r="16" spans="1:176" ht="12.75">
      <c r="A16" s="8" t="s">
        <v>46</v>
      </c>
      <c r="B16" s="10">
        <v>137744</v>
      </c>
      <c r="C16" s="10">
        <v>142284</v>
      </c>
      <c r="D16" s="10">
        <v>144463</v>
      </c>
      <c r="E16" s="10">
        <v>143443</v>
      </c>
      <c r="F16" s="10">
        <v>146561</v>
      </c>
      <c r="G16" s="10">
        <v>150136</v>
      </c>
      <c r="H16" s="10">
        <v>156876</v>
      </c>
      <c r="I16" s="10">
        <v>158738</v>
      </c>
      <c r="J16" s="10">
        <v>159627</v>
      </c>
      <c r="K16" s="22">
        <f t="shared" si="1"/>
        <v>158413.66666666666</v>
      </c>
      <c r="L16" s="6">
        <f t="shared" si="2"/>
        <v>20669.666666666657</v>
      </c>
      <c r="M16" s="32">
        <f t="shared" si="3"/>
        <v>0.1500585627444147</v>
      </c>
      <c r="N16" s="6"/>
      <c r="O16" s="6"/>
      <c r="P16" s="6"/>
      <c r="Q16" s="6"/>
      <c r="R16" s="6"/>
      <c r="S16" s="6"/>
      <c r="T16" s="18">
        <v>4800</v>
      </c>
      <c r="U16" s="18">
        <v>3</v>
      </c>
      <c r="V16" s="18">
        <v>3636</v>
      </c>
      <c r="W16" s="18">
        <v>4</v>
      </c>
      <c r="X16" s="18">
        <v>5619</v>
      </c>
      <c r="Y16" s="18">
        <v>4</v>
      </c>
      <c r="Z16" s="18">
        <v>4880</v>
      </c>
      <c r="AA16" s="18">
        <v>5</v>
      </c>
      <c r="AB16" s="18">
        <v>5092</v>
      </c>
      <c r="AC16" s="18">
        <v>2</v>
      </c>
      <c r="AD16" s="18">
        <v>-647</v>
      </c>
      <c r="AE16" s="18">
        <v>19</v>
      </c>
      <c r="AF16" s="18">
        <v>2445</v>
      </c>
      <c r="AG16" s="18">
        <v>3</v>
      </c>
      <c r="AH16" s="18">
        <v>3541</v>
      </c>
      <c r="AI16" s="18">
        <v>5</v>
      </c>
      <c r="AJ16" s="18">
        <v>6614</v>
      </c>
      <c r="AK16" s="18">
        <v>5</v>
      </c>
      <c r="AL16" s="18">
        <v>2241</v>
      </c>
      <c r="AM16" s="18">
        <v>6</v>
      </c>
      <c r="AN16" s="18">
        <v>836</v>
      </c>
      <c r="AO16" s="18">
        <v>5</v>
      </c>
      <c r="AP16" s="18">
        <v>4155</v>
      </c>
      <c r="AQ16" s="18">
        <v>3</v>
      </c>
      <c r="AR16" s="18">
        <v>1824</v>
      </c>
      <c r="AS16" s="18">
        <v>3</v>
      </c>
      <c r="AT16" s="18">
        <v>4760</v>
      </c>
      <c r="AU16" s="18">
        <v>5</v>
      </c>
      <c r="AV16" s="18">
        <v>6034</v>
      </c>
      <c r="AW16" s="18">
        <v>6</v>
      </c>
      <c r="AX16" s="18">
        <v>5336</v>
      </c>
      <c r="AY16" s="18">
        <v>6</v>
      </c>
      <c r="AZ16" s="18">
        <v>5233</v>
      </c>
      <c r="BA16" s="18">
        <v>5</v>
      </c>
      <c r="BB16" s="18">
        <v>5970</v>
      </c>
      <c r="BC16" s="18">
        <v>7</v>
      </c>
      <c r="BD16" s="18">
        <v>6835</v>
      </c>
      <c r="BE16" s="18">
        <v>5</v>
      </c>
      <c r="BF16" s="18">
        <v>5387</v>
      </c>
      <c r="BG16" s="18">
        <v>4</v>
      </c>
      <c r="BH16" s="18">
        <v>3563</v>
      </c>
      <c r="BI16" s="18">
        <v>4</v>
      </c>
      <c r="BJ16" s="18">
        <v>69</v>
      </c>
      <c r="BK16" s="18">
        <v>10</v>
      </c>
      <c r="BL16" s="18">
        <v>1822</v>
      </c>
      <c r="BM16" s="18">
        <v>2</v>
      </c>
      <c r="BN16" s="18">
        <v>5018</v>
      </c>
      <c r="BO16" s="18">
        <v>2</v>
      </c>
      <c r="BP16" s="18">
        <v>4920</v>
      </c>
      <c r="BQ16" s="18">
        <v>4</v>
      </c>
      <c r="BR16" s="18">
        <v>6504</v>
      </c>
      <c r="BS16" s="18">
        <v>4</v>
      </c>
      <c r="BT16" s="18">
        <v>6284</v>
      </c>
      <c r="BU16" s="18">
        <v>3</v>
      </c>
      <c r="BV16" s="18">
        <v>8581</v>
      </c>
      <c r="BW16" s="18">
        <v>3</v>
      </c>
      <c r="BX16" s="18">
        <v>7632</v>
      </c>
      <c r="BY16" s="18">
        <v>3</v>
      </c>
      <c r="BZ16" s="18">
        <v>7102</v>
      </c>
      <c r="CA16" s="18">
        <v>4</v>
      </c>
      <c r="CB16" s="18">
        <v>5505</v>
      </c>
      <c r="CC16" s="18">
        <v>4</v>
      </c>
      <c r="CD16" s="18">
        <v>5796</v>
      </c>
      <c r="CE16" s="18">
        <v>5</v>
      </c>
      <c r="CF16" s="18">
        <v>2848</v>
      </c>
      <c r="CG16" s="18">
        <v>6</v>
      </c>
      <c r="CH16" s="18">
        <v>377</v>
      </c>
      <c r="CI16" s="18">
        <v>17</v>
      </c>
      <c r="CJ16" s="18">
        <v>4638</v>
      </c>
      <c r="CK16" s="18">
        <v>6</v>
      </c>
      <c r="CL16" s="18">
        <v>5172</v>
      </c>
      <c r="CM16" s="18">
        <v>4</v>
      </c>
      <c r="CN16" s="18">
        <v>7790</v>
      </c>
      <c r="CO16" s="18">
        <v>3</v>
      </c>
      <c r="CP16" s="18">
        <v>4227</v>
      </c>
      <c r="CQ16" s="18">
        <v>5</v>
      </c>
      <c r="CR16" s="18">
        <v>3151</v>
      </c>
      <c r="CS16" s="18">
        <v>5</v>
      </c>
      <c r="CT16" s="18"/>
      <c r="CU16" s="19">
        <v>0.27277376825595273</v>
      </c>
      <c r="CV16" s="13">
        <v>1</v>
      </c>
      <c r="CW16" s="19">
        <v>0.1623431709603965</v>
      </c>
      <c r="CX16" s="13">
        <v>2</v>
      </c>
      <c r="CY16" s="19">
        <v>0.2158414320285791</v>
      </c>
      <c r="CZ16" s="13">
        <v>1</v>
      </c>
      <c r="DA16" s="19">
        <v>0.15417667130039175</v>
      </c>
      <c r="DB16" s="13">
        <v>1</v>
      </c>
      <c r="DC16" s="19">
        <v>0.13938464907478376</v>
      </c>
      <c r="DD16" s="13">
        <v>1</v>
      </c>
      <c r="DE16" s="19">
        <v>-0.015543916970978282</v>
      </c>
      <c r="DF16" s="13">
        <v>14</v>
      </c>
      <c r="DG16" s="19">
        <v>0.059667618420089316</v>
      </c>
      <c r="DH16" s="13">
        <v>1</v>
      </c>
      <c r="DI16" s="19">
        <v>0.08154852378978399</v>
      </c>
      <c r="DJ16" s="13">
        <v>2</v>
      </c>
      <c r="DK16" s="19">
        <v>0.1408342737900049</v>
      </c>
      <c r="DL16" s="13">
        <v>1</v>
      </c>
      <c r="DM16" s="19">
        <v>0.041827649924407864</v>
      </c>
      <c r="DN16" s="13">
        <v>3</v>
      </c>
      <c r="DO16" s="19">
        <v>0.014977247482890824</v>
      </c>
      <c r="DP16" s="13">
        <v>7</v>
      </c>
      <c r="DQ16" s="19">
        <v>0.07333992304162107</v>
      </c>
      <c r="DR16" s="13">
        <v>2</v>
      </c>
      <c r="DS16" s="19">
        <v>0.02999555986778273</v>
      </c>
      <c r="DT16" s="13">
        <v>3</v>
      </c>
      <c r="DU16" s="19">
        <v>0.07599827566937557</v>
      </c>
      <c r="DV16" s="13">
        <v>3</v>
      </c>
      <c r="DW16" s="19">
        <v>0.08953452138946182</v>
      </c>
      <c r="DX16" s="13">
        <v>2</v>
      </c>
      <c r="DY16" s="19">
        <v>0.07267081591240279</v>
      </c>
      <c r="DZ16" s="13">
        <v>4</v>
      </c>
      <c r="EA16" s="19">
        <v>0.06643982580653353</v>
      </c>
      <c r="EB16" s="13">
        <v>5</v>
      </c>
      <c r="EC16" s="19">
        <v>0.07107481308633744</v>
      </c>
      <c r="ED16" s="13">
        <v>10</v>
      </c>
      <c r="EE16" s="19">
        <v>0.07597314541048841</v>
      </c>
      <c r="EF16" s="13">
        <v>4</v>
      </c>
      <c r="EG16" s="19">
        <v>0.055650251546988154</v>
      </c>
      <c r="EH16" s="13">
        <v>2</v>
      </c>
      <c r="EI16" s="19">
        <v>0.034867107683876776</v>
      </c>
      <c r="EJ16" s="13">
        <v>8</v>
      </c>
      <c r="EK16" s="19">
        <v>0.0006524760995167895</v>
      </c>
      <c r="EL16" s="13">
        <v>10</v>
      </c>
      <c r="EM16" s="19">
        <v>0.017217917217917218</v>
      </c>
      <c r="EN16" s="13">
        <v>5</v>
      </c>
      <c r="EO16" s="19">
        <v>0.04661749131379945</v>
      </c>
      <c r="EP16" s="13">
        <v>1</v>
      </c>
      <c r="EQ16" s="19">
        <v>0.04367122314929878</v>
      </c>
      <c r="ER16" s="13">
        <v>6</v>
      </c>
      <c r="ES16" s="19">
        <v>0.05531552985201565</v>
      </c>
      <c r="ET16" s="13">
        <v>2</v>
      </c>
      <c r="EU16" s="19">
        <v>0.05064311273008607</v>
      </c>
      <c r="EV16" s="13">
        <v>2</v>
      </c>
      <c r="EW16" s="19">
        <v>0.06582136720667649</v>
      </c>
      <c r="EX16" s="13">
        <v>2</v>
      </c>
      <c r="EY16" s="19">
        <v>0.05492662775550742</v>
      </c>
      <c r="EZ16" s="13">
        <v>3</v>
      </c>
      <c r="FA16" s="19">
        <v>0.04845102707717917</v>
      </c>
      <c r="FB16" s="13">
        <v>2</v>
      </c>
      <c r="FC16" s="19">
        <v>0.03582048762712857</v>
      </c>
      <c r="FD16" s="13">
        <v>8</v>
      </c>
      <c r="FE16" s="19">
        <v>0.03640977963163052</v>
      </c>
      <c r="FF16" s="13">
        <v>6</v>
      </c>
      <c r="FG16" s="19">
        <v>0.0172622799786646</v>
      </c>
      <c r="FH16" s="13">
        <v>14</v>
      </c>
      <c r="FI16" s="19">
        <v>0.0022462939129605794</v>
      </c>
      <c r="FJ16" s="13">
        <v>20</v>
      </c>
      <c r="FK16" s="19">
        <v>0.02757284093003347</v>
      </c>
      <c r="FL16" s="13">
        <v>11</v>
      </c>
      <c r="FM16" s="19">
        <v>0.029922416935208595</v>
      </c>
      <c r="FN16" s="13">
        <v>11</v>
      </c>
      <c r="FO16" s="19">
        <v>0.043759373999404556</v>
      </c>
      <c r="FP16" s="13">
        <v>1</v>
      </c>
      <c r="FQ16" s="19">
        <v>0.022749167155519917</v>
      </c>
      <c r="FR16" s="13">
        <v>11</v>
      </c>
      <c r="FS16" s="19">
        <v>0.01658106885011261</v>
      </c>
      <c r="FT16">
        <v>9</v>
      </c>
    </row>
    <row r="17" spans="1:176" ht="12.75">
      <c r="A17" s="8" t="s">
        <v>47</v>
      </c>
      <c r="B17" s="10">
        <v>407799</v>
      </c>
      <c r="C17" s="10">
        <v>401775</v>
      </c>
      <c r="D17" s="10">
        <v>395176</v>
      </c>
      <c r="E17" s="10">
        <v>386624</v>
      </c>
      <c r="F17" s="10">
        <v>375219</v>
      </c>
      <c r="G17" s="10">
        <v>367174</v>
      </c>
      <c r="H17" s="10">
        <v>367317</v>
      </c>
      <c r="I17" s="10">
        <v>365019</v>
      </c>
      <c r="J17" s="10">
        <v>360735</v>
      </c>
      <c r="K17" s="22">
        <f t="shared" si="1"/>
        <v>364357</v>
      </c>
      <c r="L17" s="6">
        <f t="shared" si="2"/>
        <v>-43442</v>
      </c>
      <c r="M17" s="32">
        <f t="shared" si="3"/>
        <v>-0.10652797088761866</v>
      </c>
      <c r="N17" s="6"/>
      <c r="O17" s="6"/>
      <c r="P17" s="6"/>
      <c r="Q17" s="6"/>
      <c r="R17" s="6"/>
      <c r="S17" s="6"/>
      <c r="T17" s="18">
        <v>-7004</v>
      </c>
      <c r="U17" s="18">
        <v>24</v>
      </c>
      <c r="V17" s="18">
        <v>-8566</v>
      </c>
      <c r="W17" s="18">
        <v>24</v>
      </c>
      <c r="X17" s="18">
        <v>1269</v>
      </c>
      <c r="Y17" s="18">
        <v>8</v>
      </c>
      <c r="Z17" s="18">
        <v>2560</v>
      </c>
      <c r="AA17" s="18">
        <v>7</v>
      </c>
      <c r="AB17" s="18">
        <v>-1808</v>
      </c>
      <c r="AC17" s="18">
        <v>24</v>
      </c>
      <c r="AD17" s="18">
        <v>-21559</v>
      </c>
      <c r="AE17" s="18">
        <v>24</v>
      </c>
      <c r="AF17" s="18">
        <v>-6652</v>
      </c>
      <c r="AG17" s="18">
        <v>24</v>
      </c>
      <c r="AH17" s="18">
        <v>3300</v>
      </c>
      <c r="AI17" s="18">
        <v>6</v>
      </c>
      <c r="AJ17" s="18">
        <v>-4442</v>
      </c>
      <c r="AK17" s="18">
        <v>24</v>
      </c>
      <c r="AL17" s="18">
        <v>10301</v>
      </c>
      <c r="AM17" s="18">
        <v>3</v>
      </c>
      <c r="AN17" s="18">
        <v>-4757</v>
      </c>
      <c r="AO17" s="18">
        <v>24</v>
      </c>
      <c r="AP17" s="18">
        <v>-9058</v>
      </c>
      <c r="AQ17" s="18">
        <v>24</v>
      </c>
      <c r="AR17" s="18">
        <v>-12498</v>
      </c>
      <c r="AS17" s="18">
        <v>24</v>
      </c>
      <c r="AT17" s="18">
        <v>-2118</v>
      </c>
      <c r="AU17" s="18">
        <v>24</v>
      </c>
      <c r="AV17" s="18">
        <v>7475</v>
      </c>
      <c r="AW17" s="18">
        <v>5</v>
      </c>
      <c r="AX17" s="18">
        <v>10554</v>
      </c>
      <c r="AY17" s="18">
        <v>4</v>
      </c>
      <c r="AZ17" s="18">
        <v>534</v>
      </c>
      <c r="BA17" s="18">
        <v>20</v>
      </c>
      <c r="BB17" s="18">
        <v>11443</v>
      </c>
      <c r="BC17" s="18">
        <v>5</v>
      </c>
      <c r="BD17" s="18">
        <v>5612</v>
      </c>
      <c r="BE17" s="18">
        <v>6</v>
      </c>
      <c r="BF17" s="18">
        <v>3223</v>
      </c>
      <c r="BG17" s="18">
        <v>7</v>
      </c>
      <c r="BH17" s="18">
        <v>-9976</v>
      </c>
      <c r="BI17" s="18">
        <v>24</v>
      </c>
      <c r="BJ17" s="18">
        <v>-30041</v>
      </c>
      <c r="BK17" s="18">
        <v>24</v>
      </c>
      <c r="BL17" s="18">
        <v>-12202</v>
      </c>
      <c r="BM17" s="18">
        <v>24</v>
      </c>
      <c r="BN17" s="18">
        <v>-5857</v>
      </c>
      <c r="BO17" s="18">
        <v>24</v>
      </c>
      <c r="BP17" s="18">
        <v>-2220</v>
      </c>
      <c r="BQ17" s="18">
        <v>24</v>
      </c>
      <c r="BR17" s="18">
        <v>-9078</v>
      </c>
      <c r="BS17" s="18">
        <v>24</v>
      </c>
      <c r="BT17" s="18">
        <v>-3298</v>
      </c>
      <c r="BU17" s="18">
        <v>24</v>
      </c>
      <c r="BV17" s="18">
        <v>-2324</v>
      </c>
      <c r="BW17" s="18">
        <v>24</v>
      </c>
      <c r="BX17" s="18">
        <v>-1665</v>
      </c>
      <c r="BY17" s="18">
        <v>24</v>
      </c>
      <c r="BZ17" s="18">
        <v>2487</v>
      </c>
      <c r="CA17" s="18">
        <v>7</v>
      </c>
      <c r="CB17" s="18">
        <v>2070</v>
      </c>
      <c r="CC17" s="18">
        <v>8</v>
      </c>
      <c r="CD17" s="18">
        <v>-20697</v>
      </c>
      <c r="CE17" s="18">
        <v>24</v>
      </c>
      <c r="CF17" s="18">
        <v>-4092</v>
      </c>
      <c r="CG17" s="18">
        <v>24</v>
      </c>
      <c r="CH17" s="18">
        <v>-8055</v>
      </c>
      <c r="CI17" s="18">
        <v>24</v>
      </c>
      <c r="CJ17" s="18">
        <v>-9568</v>
      </c>
      <c r="CK17" s="18">
        <v>24</v>
      </c>
      <c r="CL17" s="18">
        <v>-6142</v>
      </c>
      <c r="CM17" s="18">
        <v>24</v>
      </c>
      <c r="CN17" s="18">
        <v>2353</v>
      </c>
      <c r="CO17" s="18">
        <v>7</v>
      </c>
      <c r="CP17" s="18">
        <v>1448</v>
      </c>
      <c r="CQ17" s="18">
        <v>10</v>
      </c>
      <c r="CR17" s="18">
        <v>-1661</v>
      </c>
      <c r="CS17" s="18">
        <v>24</v>
      </c>
      <c r="CT17" s="18"/>
      <c r="CU17" s="19">
        <v>-0.012953554737276239</v>
      </c>
      <c r="CV17" s="13">
        <v>21</v>
      </c>
      <c r="CW17" s="19">
        <v>-0.01605030569780231</v>
      </c>
      <c r="CX17" s="13">
        <v>20</v>
      </c>
      <c r="CY17" s="19">
        <v>0.002416539872907903</v>
      </c>
      <c r="CZ17" s="13">
        <v>19</v>
      </c>
      <c r="DA17" s="19">
        <v>0.004863221884498481</v>
      </c>
      <c r="DB17" s="13">
        <v>22</v>
      </c>
      <c r="DC17" s="19">
        <v>-0.0034180278281911677</v>
      </c>
      <c r="DD17" s="13">
        <v>18</v>
      </c>
      <c r="DE17" s="19">
        <v>-0.04089712265153125</v>
      </c>
      <c r="DF17" s="13">
        <v>20</v>
      </c>
      <c r="DG17" s="19">
        <v>-0.013156827725067396</v>
      </c>
      <c r="DH17" s="13">
        <v>22</v>
      </c>
      <c r="DI17" s="19">
        <v>0.006614008469939332</v>
      </c>
      <c r="DJ17" s="13">
        <v>19</v>
      </c>
      <c r="DK17" s="19">
        <v>-0.008844359580360823</v>
      </c>
      <c r="DL17" s="13">
        <v>24</v>
      </c>
      <c r="DM17" s="19">
        <v>0.020693090986522673</v>
      </c>
      <c r="DN17" s="13">
        <v>13</v>
      </c>
      <c r="DO17" s="19">
        <v>-0.009362330249950796</v>
      </c>
      <c r="DP17" s="13">
        <v>16</v>
      </c>
      <c r="DQ17" s="19">
        <v>-0.017995680877652017</v>
      </c>
      <c r="DR17" s="13">
        <v>22</v>
      </c>
      <c r="DS17" s="19">
        <v>-0.025285007637294275</v>
      </c>
      <c r="DT17" s="13">
        <v>19</v>
      </c>
      <c r="DU17" s="19">
        <v>-0.004396133561096501</v>
      </c>
      <c r="DV17" s="13">
        <v>22</v>
      </c>
      <c r="DW17" s="19">
        <v>0.015583662900875395</v>
      </c>
      <c r="DX17" s="13">
        <v>20</v>
      </c>
      <c r="DY17" s="19">
        <v>0.021665051812195163</v>
      </c>
      <c r="DZ17" s="13">
        <v>21</v>
      </c>
      <c r="EA17" s="19">
        <v>0.0010729398149078356</v>
      </c>
      <c r="EB17" s="13">
        <v>23</v>
      </c>
      <c r="EC17" s="19">
        <v>0.022967212061850702</v>
      </c>
      <c r="ED17" s="13">
        <v>24</v>
      </c>
      <c r="EE17" s="19">
        <v>0.011010938343061756</v>
      </c>
      <c r="EF17" s="13">
        <v>24</v>
      </c>
      <c r="EG17" s="19">
        <v>0.006254766761047727</v>
      </c>
      <c r="EH17" s="13">
        <v>21</v>
      </c>
      <c r="EI17" s="19">
        <v>-0.01923974465294787</v>
      </c>
      <c r="EJ17" s="13">
        <v>24</v>
      </c>
      <c r="EK17" s="19">
        <v>-0.05907372958346935</v>
      </c>
      <c r="EL17" s="13">
        <v>24</v>
      </c>
      <c r="EM17" s="19">
        <v>-0.025500895519892663</v>
      </c>
      <c r="EN17" s="13">
        <v>24</v>
      </c>
      <c r="EO17" s="19">
        <v>-0.012560825750443393</v>
      </c>
      <c r="EP17" s="13">
        <v>22</v>
      </c>
      <c r="EQ17" s="19">
        <v>-0.0048215379402911165</v>
      </c>
      <c r="ER17" s="13">
        <v>23</v>
      </c>
      <c r="ES17" s="19">
        <v>-0.019811703701763803</v>
      </c>
      <c r="ET17" s="13">
        <v>24</v>
      </c>
      <c r="EU17" s="19">
        <v>-0.007342987424744398</v>
      </c>
      <c r="EV17" s="13">
        <v>23</v>
      </c>
      <c r="EW17" s="19">
        <v>-0.0052126557179962224</v>
      </c>
      <c r="EX17" s="13">
        <v>24</v>
      </c>
      <c r="EY17" s="19">
        <v>-0.0037541092276681233</v>
      </c>
      <c r="EZ17" s="13">
        <v>21</v>
      </c>
      <c r="FA17" s="19">
        <v>0.005628619732080417</v>
      </c>
      <c r="FB17" s="13">
        <v>20</v>
      </c>
      <c r="FC17" s="19">
        <v>0.004658636707356595</v>
      </c>
      <c r="FD17" s="13">
        <v>23</v>
      </c>
      <c r="FE17" s="19">
        <v>-0.04636362414483676</v>
      </c>
      <c r="FF17" s="13">
        <v>24</v>
      </c>
      <c r="FG17" s="19">
        <v>-0.009612199883018683</v>
      </c>
      <c r="FH17" s="13">
        <v>23</v>
      </c>
      <c r="FI17" s="19">
        <v>-0.01910501711268758</v>
      </c>
      <c r="FJ17" s="13">
        <v>24</v>
      </c>
      <c r="FK17" s="19">
        <v>-0.023135587892504632</v>
      </c>
      <c r="FL17" s="13">
        <v>24</v>
      </c>
      <c r="FM17" s="19">
        <v>-0.0152031960870706</v>
      </c>
      <c r="FN17" s="13">
        <v>24</v>
      </c>
      <c r="FO17" s="19">
        <v>0.0059142595739119065</v>
      </c>
      <c r="FP17" s="13">
        <v>21</v>
      </c>
      <c r="FQ17" s="19">
        <v>0.0036181457003285817</v>
      </c>
      <c r="FR17" s="13">
        <v>22</v>
      </c>
      <c r="FS17" s="19">
        <v>-0.004135410416454004</v>
      </c>
      <c r="FT17">
        <v>23</v>
      </c>
    </row>
    <row r="18" spans="1:176" ht="12.75">
      <c r="A18" s="8"/>
      <c r="B18" s="10"/>
      <c r="C18" s="10"/>
      <c r="D18" s="10"/>
      <c r="E18" s="10"/>
      <c r="F18" s="10"/>
      <c r="G18" s="10"/>
      <c r="H18" s="10"/>
      <c r="I18" s="10"/>
      <c r="J18" s="10"/>
      <c r="K18" s="23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9"/>
      <c r="CV18" s="13"/>
      <c r="CW18" s="19"/>
      <c r="CX18" s="13"/>
      <c r="CY18" s="19"/>
      <c r="CZ18" s="13"/>
      <c r="DA18" s="19"/>
      <c r="DB18" s="13"/>
      <c r="DC18" s="19"/>
      <c r="DD18" s="13"/>
      <c r="DE18" s="19"/>
      <c r="DF18" s="13"/>
      <c r="DG18" s="19"/>
      <c r="DH18" s="13"/>
      <c r="DI18" s="19"/>
      <c r="DJ18" s="13"/>
      <c r="DK18" s="19"/>
      <c r="DL18" s="13"/>
      <c r="DM18" s="19"/>
      <c r="DN18" s="13"/>
      <c r="DO18" s="19"/>
      <c r="DP18" s="13"/>
      <c r="DQ18" s="19"/>
      <c r="DR18" s="13"/>
      <c r="DS18" s="19"/>
      <c r="DT18" s="13"/>
      <c r="DU18" s="19"/>
      <c r="DV18" s="13"/>
      <c r="DW18" s="19"/>
      <c r="DX18" s="13"/>
      <c r="DY18" s="19"/>
      <c r="DZ18" s="13"/>
      <c r="EA18" s="19"/>
      <c r="EB18" s="13"/>
      <c r="EC18" s="19"/>
      <c r="ED18" s="13"/>
      <c r="EE18" s="19"/>
      <c r="EF18" s="13"/>
      <c r="EG18" s="19"/>
      <c r="EH18" s="13"/>
      <c r="EI18" s="19"/>
      <c r="EJ18" s="13"/>
      <c r="EK18" s="19"/>
      <c r="EL18" s="13"/>
      <c r="EM18" s="19"/>
      <c r="EN18" s="13"/>
      <c r="EO18" s="19"/>
      <c r="EP18" s="13"/>
      <c r="EQ18" s="19"/>
      <c r="ER18" s="13"/>
      <c r="ES18" s="19"/>
      <c r="ET18" s="13"/>
      <c r="EU18" s="19"/>
      <c r="EV18" s="13"/>
      <c r="EW18" s="19"/>
      <c r="EX18" s="13"/>
      <c r="EY18" s="19"/>
      <c r="EZ18" s="13"/>
      <c r="FA18" s="19"/>
      <c r="FB18" s="13"/>
      <c r="FC18" s="19"/>
      <c r="FD18" s="13"/>
      <c r="FE18" s="19"/>
      <c r="FF18" s="13"/>
      <c r="FG18" s="19"/>
      <c r="FH18" s="13"/>
      <c r="FI18" s="19"/>
      <c r="FJ18" s="13"/>
      <c r="FK18" s="19"/>
      <c r="FL18" s="13"/>
      <c r="FM18" s="19"/>
      <c r="FN18" s="13"/>
      <c r="FO18" s="19"/>
      <c r="FP18" s="13"/>
      <c r="FQ18" s="19"/>
      <c r="FR18" s="13"/>
      <c r="FS18" s="19"/>
      <c r="FT18"/>
    </row>
    <row r="19" spans="1:176" ht="12.75">
      <c r="A19" s="9" t="s">
        <v>48</v>
      </c>
      <c r="B19" s="10">
        <f aca="true" t="shared" si="4" ref="B19:J19">SUM(B20:B22)</f>
        <v>906899</v>
      </c>
      <c r="C19" s="10">
        <f t="shared" si="4"/>
        <v>908865</v>
      </c>
      <c r="D19" s="10">
        <f t="shared" si="4"/>
        <v>915865</v>
      </c>
      <c r="E19" s="10">
        <f t="shared" si="4"/>
        <v>923115</v>
      </c>
      <c r="F19" s="10">
        <f t="shared" si="4"/>
        <v>928168</v>
      </c>
      <c r="G19" s="10">
        <f t="shared" si="4"/>
        <v>937217</v>
      </c>
      <c r="H19" s="10">
        <f t="shared" si="4"/>
        <v>945299</v>
      </c>
      <c r="I19" s="10">
        <f t="shared" si="4"/>
        <v>949071</v>
      </c>
      <c r="J19" s="10">
        <f t="shared" si="4"/>
        <v>945952</v>
      </c>
      <c r="K19" s="22">
        <f>SUM(H19:J19)/3</f>
        <v>946774</v>
      </c>
      <c r="L19" s="6">
        <f>K19-B19</f>
        <v>39875</v>
      </c>
      <c r="M19" s="32">
        <f>L19/B19</f>
        <v>0.04396851248044159</v>
      </c>
      <c r="N19" s="6"/>
      <c r="O19" s="6"/>
      <c r="P19" s="6"/>
      <c r="Q19" s="6"/>
      <c r="R19" s="6"/>
      <c r="S19" s="6"/>
      <c r="T19" s="18">
        <v>19921</v>
      </c>
      <c r="U19" s="18"/>
      <c r="V19" s="18">
        <v>22162</v>
      </c>
      <c r="W19" s="18"/>
      <c r="X19" s="18">
        <v>30035</v>
      </c>
      <c r="Y19" s="18"/>
      <c r="Z19" s="18">
        <v>26281</v>
      </c>
      <c r="AA19" s="18"/>
      <c r="AB19" s="18">
        <v>7353</v>
      </c>
      <c r="AC19" s="18"/>
      <c r="AD19" s="18">
        <v>2220</v>
      </c>
      <c r="AE19" s="18"/>
      <c r="AF19" s="18">
        <v>15159</v>
      </c>
      <c r="AG19" s="18"/>
      <c r="AH19" s="18">
        <v>18306</v>
      </c>
      <c r="AI19" s="18"/>
      <c r="AJ19" s="18">
        <v>32837</v>
      </c>
      <c r="AK19" s="18"/>
      <c r="AL19" s="18">
        <v>20692</v>
      </c>
      <c r="AM19" s="18"/>
      <c r="AN19" s="18">
        <v>14824</v>
      </c>
      <c r="AO19" s="18"/>
      <c r="AP19" s="18">
        <v>14368</v>
      </c>
      <c r="AQ19" s="18"/>
      <c r="AR19" s="18">
        <v>823</v>
      </c>
      <c r="AS19" s="18"/>
      <c r="AT19" s="18">
        <v>30645</v>
      </c>
      <c r="AU19" s="18"/>
      <c r="AV19" s="18">
        <v>41657</v>
      </c>
      <c r="AW19" s="18"/>
      <c r="AX19" s="18">
        <v>47652</v>
      </c>
      <c r="AY19" s="18"/>
      <c r="AZ19" s="18">
        <v>40365</v>
      </c>
      <c r="BA19" s="18"/>
      <c r="BB19" s="18">
        <v>51521</v>
      </c>
      <c r="BC19" s="18"/>
      <c r="BD19" s="18">
        <v>41624</v>
      </c>
      <c r="BE19" s="18"/>
      <c r="BF19" s="18">
        <v>20298</v>
      </c>
      <c r="BG19" s="18"/>
      <c r="BH19" s="18">
        <v>10776</v>
      </c>
      <c r="BI19" s="18"/>
      <c r="BJ19" s="18">
        <v>-29718</v>
      </c>
      <c r="BK19" s="18"/>
      <c r="BL19" s="18">
        <v>-7413</v>
      </c>
      <c r="BM19" s="18"/>
      <c r="BN19" s="18">
        <v>11131</v>
      </c>
      <c r="BO19" s="18"/>
      <c r="BP19" s="18">
        <v>14445</v>
      </c>
      <c r="BQ19" s="18"/>
      <c r="BR19" s="18">
        <v>24228</v>
      </c>
      <c r="BS19" s="18"/>
      <c r="BT19" s="18">
        <v>18237</v>
      </c>
      <c r="BU19" s="18"/>
      <c r="BV19" s="18">
        <v>22720</v>
      </c>
      <c r="BW19" s="18"/>
      <c r="BX19" s="18">
        <v>23580</v>
      </c>
      <c r="BY19" s="18"/>
      <c r="BZ19" s="18">
        <v>17354</v>
      </c>
      <c r="CA19" s="18"/>
      <c r="CB19" s="18">
        <v>36095</v>
      </c>
      <c r="CC19" s="18"/>
      <c r="CD19" s="18">
        <v>19821</v>
      </c>
      <c r="CE19" s="18"/>
      <c r="CF19" s="18">
        <v>13757</v>
      </c>
      <c r="CG19" s="18"/>
      <c r="CH19" s="18">
        <v>19650</v>
      </c>
      <c r="CI19" s="18"/>
      <c r="CJ19" s="18">
        <v>19540</v>
      </c>
      <c r="CK19" s="18"/>
      <c r="CL19" s="18">
        <v>21845</v>
      </c>
      <c r="CM19" s="18"/>
      <c r="CN19" s="18">
        <v>18258</v>
      </c>
      <c r="CO19" s="18"/>
      <c r="CP19" s="18">
        <v>23731</v>
      </c>
      <c r="CQ19" s="18"/>
      <c r="CR19" s="18">
        <v>15678</v>
      </c>
      <c r="CS19" s="18"/>
      <c r="CT19" s="18"/>
      <c r="CU19" s="19">
        <v>0.044484887732657456</v>
      </c>
      <c r="CV19" s="13"/>
      <c r="CW19" s="19">
        <v>0.047381428840200454</v>
      </c>
      <c r="CX19" s="13"/>
      <c r="CY19" s="19">
        <v>0.061308680582488596</v>
      </c>
      <c r="CZ19" s="13"/>
      <c r="DA19" s="19">
        <v>0.05054689738870201</v>
      </c>
      <c r="DB19" s="13"/>
      <c r="DC19" s="19">
        <v>0.013461756747355433</v>
      </c>
      <c r="DD19" s="13"/>
      <c r="DE19" s="19">
        <v>0.004010354663482469</v>
      </c>
      <c r="DF19" s="13"/>
      <c r="DG19" s="19">
        <v>0.027274837302779662</v>
      </c>
      <c r="DH19" s="13"/>
      <c r="DI19" s="19">
        <v>0.03206257684614657</v>
      </c>
      <c r="DJ19" s="13"/>
      <c r="DK19" s="19">
        <v>0.05572658217536809</v>
      </c>
      <c r="DL19" s="13"/>
      <c r="DM19" s="19">
        <v>0.03326212165783352</v>
      </c>
      <c r="DN19" s="13"/>
      <c r="DO19" s="19">
        <v>0.02306228715534529</v>
      </c>
      <c r="DP19" s="13"/>
      <c r="DQ19" s="19">
        <v>0.021848982291801308</v>
      </c>
      <c r="DR19" s="13"/>
      <c r="DS19" s="19">
        <v>0.0012247515897216108</v>
      </c>
      <c r="DT19" s="13"/>
      <c r="DU19" s="19">
        <v>0.04554872502214639</v>
      </c>
      <c r="DV19" s="13"/>
      <c r="DW19" s="19">
        <v>0.05921889682290341</v>
      </c>
      <c r="DX19" s="13"/>
      <c r="DY19" s="19">
        <v>0.06395400336600018</v>
      </c>
      <c r="DZ19" s="13"/>
      <c r="EA19" s="19">
        <v>0.05091769157994323</v>
      </c>
      <c r="EB19" s="13"/>
      <c r="EC19" s="19">
        <v>0.06184140244744123</v>
      </c>
      <c r="ED19" s="13"/>
      <c r="EE19" s="19">
        <v>0.047052120872313585</v>
      </c>
      <c r="EF19" s="13"/>
      <c r="EG19" s="19">
        <v>0.021913933452810227</v>
      </c>
      <c r="EH19" s="13"/>
      <c r="EI19" s="19">
        <v>0.011384405393013424</v>
      </c>
      <c r="EJ19" s="13"/>
      <c r="EK19" s="19">
        <v>-0.031042457491324865</v>
      </c>
      <c r="EL19" s="13"/>
      <c r="EM19" s="19">
        <v>-0.00799145336001104</v>
      </c>
      <c r="EN19" s="13"/>
      <c r="EO19" s="19">
        <v>0.012096243980947682</v>
      </c>
      <c r="EP19" s="13"/>
      <c r="EQ19" s="19">
        <v>0.015510010372218774</v>
      </c>
      <c r="ER19" s="13"/>
      <c r="ES19" s="19">
        <v>0.025616978173547942</v>
      </c>
      <c r="ET19" s="13"/>
      <c r="EU19" s="19">
        <v>0.018800895251271384</v>
      </c>
      <c r="EV19" s="13"/>
      <c r="EW19" s="19">
        <v>0.022990273657113022</v>
      </c>
      <c r="EX19" s="13"/>
      <c r="EY19" s="19">
        <v>0.023324272674397902</v>
      </c>
      <c r="EZ19" s="13"/>
      <c r="FA19" s="19">
        <v>0.016774540280548724</v>
      </c>
      <c r="FB19" s="13"/>
      <c r="FC19" s="19">
        <v>0.03431416354057142</v>
      </c>
      <c r="FD19" s="13"/>
      <c r="FE19" s="19">
        <v>0.018217948093416043</v>
      </c>
      <c r="FF19" s="13"/>
      <c r="FG19" s="19">
        <v>0.012418149617174003</v>
      </c>
      <c r="FH19" s="13"/>
      <c r="FI19" s="19">
        <v>0.01752006783342294</v>
      </c>
      <c r="FJ19" s="13"/>
      <c r="FK19" s="19">
        <v>0.017122012300860218</v>
      </c>
      <c r="FL19" s="13"/>
      <c r="FM19" s="19">
        <v>0.018819550277791898</v>
      </c>
      <c r="FN19" s="13"/>
      <c r="FO19" s="19">
        <v>0.015438785191348598</v>
      </c>
      <c r="FP19" s="13"/>
      <c r="FQ19" s="19">
        <v>0.019761604977749352</v>
      </c>
      <c r="FR19" s="13"/>
      <c r="FS19" s="19">
        <v>0.012802600043279615</v>
      </c>
      <c r="FT19"/>
    </row>
    <row r="20" spans="1:176" ht="12.75">
      <c r="A20" s="8" t="s">
        <v>49</v>
      </c>
      <c r="B20" s="10">
        <v>84450</v>
      </c>
      <c r="C20" s="10">
        <v>87678</v>
      </c>
      <c r="D20" s="10">
        <v>91990</v>
      </c>
      <c r="E20" s="10">
        <v>94857</v>
      </c>
      <c r="F20" s="10">
        <v>97001</v>
      </c>
      <c r="G20" s="10">
        <v>98866</v>
      </c>
      <c r="H20" s="10">
        <v>100131</v>
      </c>
      <c r="I20" s="10">
        <v>102882</v>
      </c>
      <c r="J20" s="10">
        <v>101968</v>
      </c>
      <c r="K20" s="22">
        <f>SUM(H20:J20)/3</f>
        <v>101660.33333333333</v>
      </c>
      <c r="L20" s="6">
        <f>K20-B20</f>
        <v>17210.33333333333</v>
      </c>
      <c r="M20" s="32">
        <f>L20/B20</f>
        <v>0.20379317150187481</v>
      </c>
      <c r="N20" s="6"/>
      <c r="O20" s="6"/>
      <c r="P20" s="6"/>
      <c r="Q20" s="6"/>
      <c r="R20" s="6"/>
      <c r="S20" s="6"/>
      <c r="T20" s="18">
        <v>42</v>
      </c>
      <c r="U20" s="18">
        <v>15</v>
      </c>
      <c r="V20" s="18">
        <v>117</v>
      </c>
      <c r="W20" s="18">
        <v>15</v>
      </c>
      <c r="X20" s="18">
        <v>1331</v>
      </c>
      <c r="Y20" s="18">
        <v>7</v>
      </c>
      <c r="Z20" s="18">
        <v>2716</v>
      </c>
      <c r="AA20" s="18">
        <v>6</v>
      </c>
      <c r="AB20" s="18">
        <v>540</v>
      </c>
      <c r="AC20" s="18">
        <v>9</v>
      </c>
      <c r="AD20" s="18">
        <v>-445</v>
      </c>
      <c r="AE20" s="18">
        <v>17</v>
      </c>
      <c r="AF20" s="18">
        <v>1483</v>
      </c>
      <c r="AG20" s="18">
        <v>6</v>
      </c>
      <c r="AH20" s="18">
        <v>1217</v>
      </c>
      <c r="AI20" s="18">
        <v>11</v>
      </c>
      <c r="AJ20" s="18">
        <v>2558</v>
      </c>
      <c r="AK20" s="18">
        <v>6</v>
      </c>
      <c r="AL20" s="18">
        <v>292</v>
      </c>
      <c r="AM20" s="18">
        <v>14</v>
      </c>
      <c r="AN20" s="18">
        <v>794</v>
      </c>
      <c r="AO20" s="18">
        <v>6</v>
      </c>
      <c r="AP20" s="18">
        <v>547</v>
      </c>
      <c r="AQ20" s="18">
        <v>11</v>
      </c>
      <c r="AR20" s="18">
        <v>325</v>
      </c>
      <c r="AS20" s="18">
        <v>7</v>
      </c>
      <c r="AT20" s="18">
        <v>2110</v>
      </c>
      <c r="AU20" s="18">
        <v>8</v>
      </c>
      <c r="AV20" s="18">
        <v>2365</v>
      </c>
      <c r="AW20" s="18">
        <v>8</v>
      </c>
      <c r="AX20" s="18">
        <v>2941</v>
      </c>
      <c r="AY20" s="18">
        <v>8</v>
      </c>
      <c r="AZ20" s="18">
        <v>3404</v>
      </c>
      <c r="BA20" s="18">
        <v>7</v>
      </c>
      <c r="BB20" s="18">
        <v>6988</v>
      </c>
      <c r="BC20" s="18">
        <v>6</v>
      </c>
      <c r="BD20" s="18">
        <v>3476</v>
      </c>
      <c r="BE20" s="18">
        <v>7</v>
      </c>
      <c r="BF20" s="18">
        <v>3206</v>
      </c>
      <c r="BG20" s="18">
        <v>8</v>
      </c>
      <c r="BH20" s="18">
        <v>2919</v>
      </c>
      <c r="BI20" s="18">
        <v>5</v>
      </c>
      <c r="BJ20" s="18">
        <v>387</v>
      </c>
      <c r="BK20" s="18">
        <v>4</v>
      </c>
      <c r="BL20" s="18">
        <v>3420</v>
      </c>
      <c r="BM20" s="18">
        <v>1</v>
      </c>
      <c r="BN20" s="18">
        <v>2847</v>
      </c>
      <c r="BO20" s="18">
        <v>6</v>
      </c>
      <c r="BP20" s="18">
        <v>3764</v>
      </c>
      <c r="BQ20" s="18">
        <v>6</v>
      </c>
      <c r="BR20" s="18">
        <v>3251</v>
      </c>
      <c r="BS20" s="18">
        <v>6</v>
      </c>
      <c r="BT20" s="18">
        <v>3407</v>
      </c>
      <c r="BU20" s="18">
        <v>5</v>
      </c>
      <c r="BV20" s="18">
        <v>3179</v>
      </c>
      <c r="BW20" s="18">
        <v>8</v>
      </c>
      <c r="BX20" s="18">
        <v>2633</v>
      </c>
      <c r="BY20" s="18">
        <v>7</v>
      </c>
      <c r="BZ20" s="18">
        <v>4593</v>
      </c>
      <c r="CA20" s="18">
        <v>5</v>
      </c>
      <c r="CB20" s="18">
        <v>4055</v>
      </c>
      <c r="CC20" s="18">
        <v>5</v>
      </c>
      <c r="CD20" s="18">
        <v>3917</v>
      </c>
      <c r="CE20" s="18">
        <v>6</v>
      </c>
      <c r="CF20" s="18">
        <v>4664</v>
      </c>
      <c r="CG20" s="18">
        <v>3</v>
      </c>
      <c r="CH20" s="18">
        <v>4234</v>
      </c>
      <c r="CI20" s="18">
        <v>4</v>
      </c>
      <c r="CJ20" s="18">
        <v>3982</v>
      </c>
      <c r="CK20" s="18">
        <v>7</v>
      </c>
      <c r="CL20" s="18">
        <v>3820</v>
      </c>
      <c r="CM20" s="18">
        <v>6</v>
      </c>
      <c r="CN20" s="18">
        <v>1787</v>
      </c>
      <c r="CO20" s="18">
        <v>10</v>
      </c>
      <c r="CP20" s="18">
        <v>4158</v>
      </c>
      <c r="CQ20" s="18">
        <v>6</v>
      </c>
      <c r="CR20" s="18">
        <v>770</v>
      </c>
      <c r="CS20" s="18">
        <v>10</v>
      </c>
      <c r="CT20" s="18"/>
      <c r="CU20" s="19">
        <v>0.0012575979878432194</v>
      </c>
      <c r="CV20" s="13">
        <v>17</v>
      </c>
      <c r="CW20" s="19">
        <v>0.0034989084601812254</v>
      </c>
      <c r="CX20" s="13">
        <v>17</v>
      </c>
      <c r="CY20" s="19">
        <v>0.039665037549171535</v>
      </c>
      <c r="CZ20" s="13">
        <v>9</v>
      </c>
      <c r="DA20" s="19">
        <v>0.07785134863989451</v>
      </c>
      <c r="DB20" s="13">
        <v>3</v>
      </c>
      <c r="DC20" s="19">
        <v>0.014360556338590007</v>
      </c>
      <c r="DD20" s="13">
        <v>11</v>
      </c>
      <c r="DE20" s="19">
        <v>-0.011666622971449546</v>
      </c>
      <c r="DF20" s="13">
        <v>13</v>
      </c>
      <c r="DG20" s="19">
        <v>0.03933895697384476</v>
      </c>
      <c r="DH20" s="13">
        <v>4</v>
      </c>
      <c r="DI20" s="19">
        <v>0.03106097343099972</v>
      </c>
      <c r="DJ20" s="13">
        <v>13</v>
      </c>
      <c r="DK20" s="19">
        <v>0.06331996633496707</v>
      </c>
      <c r="DL20" s="13">
        <v>7</v>
      </c>
      <c r="DM20" s="19">
        <v>0.006797653412794488</v>
      </c>
      <c r="DN20" s="13">
        <v>20</v>
      </c>
      <c r="DO20" s="19">
        <v>0.018359230484646688</v>
      </c>
      <c r="DP20" s="13">
        <v>6</v>
      </c>
      <c r="DQ20" s="19">
        <v>0.01241996276281731</v>
      </c>
      <c r="DR20" s="13">
        <v>11</v>
      </c>
      <c r="DS20" s="19">
        <v>0.00728879320011662</v>
      </c>
      <c r="DT20" s="13">
        <v>10</v>
      </c>
      <c r="DU20" s="19">
        <v>0.046978670347775746</v>
      </c>
      <c r="DV20" s="13">
        <v>12</v>
      </c>
      <c r="DW20" s="19">
        <v>0.05029346716570262</v>
      </c>
      <c r="DX20" s="13">
        <v>9</v>
      </c>
      <c r="DY20" s="19">
        <v>0.05954767255866691</v>
      </c>
      <c r="DZ20" s="13">
        <v>7</v>
      </c>
      <c r="EA20" s="19">
        <v>0.06504872921842156</v>
      </c>
      <c r="EB20" s="13">
        <v>6</v>
      </c>
      <c r="EC20" s="19">
        <v>0.12538127534359636</v>
      </c>
      <c r="ED20" s="13">
        <v>1</v>
      </c>
      <c r="EE20" s="19">
        <v>0.055419151175026306</v>
      </c>
      <c r="EF20" s="13">
        <v>7</v>
      </c>
      <c r="EG20" s="19">
        <v>0.0484304661772259</v>
      </c>
      <c r="EH20" s="13">
        <v>6</v>
      </c>
      <c r="EI20" s="19">
        <v>0.04205809463431503</v>
      </c>
      <c r="EJ20" s="13">
        <v>5</v>
      </c>
      <c r="EK20" s="19">
        <v>0.005350994842581198</v>
      </c>
      <c r="EL20" s="13">
        <v>6</v>
      </c>
      <c r="EM20" s="19">
        <v>0.04703617109063402</v>
      </c>
      <c r="EN20" s="13">
        <v>2</v>
      </c>
      <c r="EO20" s="19">
        <v>0.03739655851832392</v>
      </c>
      <c r="EP20" s="13">
        <v>2</v>
      </c>
      <c r="EQ20" s="19">
        <v>0.04765944515491852</v>
      </c>
      <c r="ER20" s="13">
        <v>2</v>
      </c>
      <c r="ES20" s="19">
        <v>0.039291282435551904</v>
      </c>
      <c r="ET20" s="13">
        <v>7</v>
      </c>
      <c r="EU20" s="19">
        <v>0.03961996464787422</v>
      </c>
      <c r="EV20" s="13">
        <v>4</v>
      </c>
      <c r="EW20" s="19">
        <v>0.03555968187563619</v>
      </c>
      <c r="EX20" s="13">
        <v>11</v>
      </c>
      <c r="EY20" s="19">
        <v>0.028440882283047808</v>
      </c>
      <c r="EZ20" s="13">
        <v>8</v>
      </c>
      <c r="FA20" s="19">
        <v>0.04824022434382582</v>
      </c>
      <c r="FB20" s="13">
        <v>3</v>
      </c>
      <c r="FC20" s="19">
        <v>0.04062963408280229</v>
      </c>
      <c r="FD20" s="13">
        <v>5</v>
      </c>
      <c r="FE20" s="19">
        <v>0.03771459382431951</v>
      </c>
      <c r="FF20" s="13">
        <v>4</v>
      </c>
      <c r="FG20" s="19">
        <v>0.043274940617577196</v>
      </c>
      <c r="FH20" s="13">
        <v>5</v>
      </c>
      <c r="FI20" s="19">
        <v>0.03765563856278904</v>
      </c>
      <c r="FJ20" s="13">
        <v>4</v>
      </c>
      <c r="FK20" s="19">
        <v>0.034129283302192434</v>
      </c>
      <c r="FL20" s="13">
        <v>10</v>
      </c>
      <c r="FM20" s="19">
        <v>0.031660257260310305</v>
      </c>
      <c r="FN20" s="13">
        <v>8</v>
      </c>
      <c r="FO20" s="19">
        <v>0.014356181111218226</v>
      </c>
      <c r="FP20" s="13">
        <v>18</v>
      </c>
      <c r="FQ20" s="19">
        <v>0.03293126252346293</v>
      </c>
      <c r="FR20" s="13">
        <v>4</v>
      </c>
      <c r="FS20" s="19">
        <v>0.0059039571848091945</v>
      </c>
      <c r="FT20">
        <v>18</v>
      </c>
    </row>
    <row r="21" spans="1:176" ht="12.75">
      <c r="A21" s="8" t="s">
        <v>50</v>
      </c>
      <c r="B21" s="10">
        <v>489869</v>
      </c>
      <c r="C21" s="10">
        <v>487259</v>
      </c>
      <c r="D21" s="10">
        <v>487900</v>
      </c>
      <c r="E21" s="10">
        <v>490297</v>
      </c>
      <c r="F21" s="10">
        <v>491037</v>
      </c>
      <c r="G21" s="10">
        <v>499937</v>
      </c>
      <c r="H21" s="10">
        <v>506211</v>
      </c>
      <c r="I21" s="10">
        <v>500811</v>
      </c>
      <c r="J21" s="10">
        <v>500057</v>
      </c>
      <c r="K21" s="22">
        <f>SUM(H21:J21)/3</f>
        <v>502359.6666666667</v>
      </c>
      <c r="L21" s="6">
        <f>K21-B21</f>
        <v>12490.666666666686</v>
      </c>
      <c r="M21" s="32">
        <f>L21/B21</f>
        <v>0.025497973267683167</v>
      </c>
      <c r="N21" s="6"/>
      <c r="O21" s="6"/>
      <c r="P21" s="6"/>
      <c r="Q21" s="6"/>
      <c r="R21" s="6"/>
      <c r="S21" s="6"/>
      <c r="T21" s="18">
        <v>11194</v>
      </c>
      <c r="U21" s="18">
        <v>1</v>
      </c>
      <c r="V21" s="18">
        <v>12687</v>
      </c>
      <c r="W21" s="18">
        <v>1</v>
      </c>
      <c r="X21" s="18">
        <v>15810</v>
      </c>
      <c r="Y21" s="18">
        <v>1</v>
      </c>
      <c r="Z21" s="18">
        <v>14771</v>
      </c>
      <c r="AA21" s="18">
        <v>1</v>
      </c>
      <c r="AB21" s="18">
        <v>4174</v>
      </c>
      <c r="AC21" s="18">
        <v>3</v>
      </c>
      <c r="AD21" s="18">
        <v>2953</v>
      </c>
      <c r="AE21" s="18">
        <v>2</v>
      </c>
      <c r="AF21" s="18">
        <v>11473</v>
      </c>
      <c r="AG21" s="18">
        <v>1</v>
      </c>
      <c r="AH21" s="18">
        <v>12181</v>
      </c>
      <c r="AI21" s="18">
        <v>1</v>
      </c>
      <c r="AJ21" s="18">
        <v>19059</v>
      </c>
      <c r="AK21" s="18">
        <v>2</v>
      </c>
      <c r="AL21" s="18">
        <v>13690</v>
      </c>
      <c r="AM21" s="18">
        <v>1</v>
      </c>
      <c r="AN21" s="18">
        <v>7312</v>
      </c>
      <c r="AO21" s="18">
        <v>1</v>
      </c>
      <c r="AP21" s="18">
        <v>11465</v>
      </c>
      <c r="AQ21" s="18">
        <v>1</v>
      </c>
      <c r="AR21" s="18">
        <v>5724</v>
      </c>
      <c r="AS21" s="18">
        <v>1</v>
      </c>
      <c r="AT21" s="18">
        <v>19290</v>
      </c>
      <c r="AU21" s="18">
        <v>1</v>
      </c>
      <c r="AV21" s="18">
        <v>24011</v>
      </c>
      <c r="AW21" s="18">
        <v>1</v>
      </c>
      <c r="AX21" s="18">
        <v>24554</v>
      </c>
      <c r="AY21" s="18">
        <v>1</v>
      </c>
      <c r="AZ21" s="18">
        <v>20578</v>
      </c>
      <c r="BA21" s="18">
        <v>1</v>
      </c>
      <c r="BB21" s="18">
        <v>28498</v>
      </c>
      <c r="BC21" s="18">
        <v>1</v>
      </c>
      <c r="BD21" s="18">
        <v>23044</v>
      </c>
      <c r="BE21" s="18">
        <v>1</v>
      </c>
      <c r="BF21" s="18">
        <v>7295</v>
      </c>
      <c r="BG21" s="18">
        <v>3</v>
      </c>
      <c r="BH21" s="18">
        <v>-1319</v>
      </c>
      <c r="BI21" s="18">
        <v>23</v>
      </c>
      <c r="BJ21" s="18">
        <v>-14385</v>
      </c>
      <c r="BK21" s="18">
        <v>22</v>
      </c>
      <c r="BL21" s="18">
        <v>-3585</v>
      </c>
      <c r="BM21" s="18">
        <v>21</v>
      </c>
      <c r="BN21" s="18">
        <v>5140</v>
      </c>
      <c r="BO21" s="18">
        <v>1</v>
      </c>
      <c r="BP21" s="18">
        <v>4365</v>
      </c>
      <c r="BQ21" s="18">
        <v>5</v>
      </c>
      <c r="BR21" s="18">
        <v>16130</v>
      </c>
      <c r="BS21" s="18">
        <v>1</v>
      </c>
      <c r="BT21" s="18">
        <v>6669</v>
      </c>
      <c r="BU21" s="18">
        <v>2</v>
      </c>
      <c r="BV21" s="18">
        <v>10831</v>
      </c>
      <c r="BW21" s="18">
        <v>1</v>
      </c>
      <c r="BX21" s="18">
        <v>15674</v>
      </c>
      <c r="BY21" s="18">
        <v>1</v>
      </c>
      <c r="BZ21" s="18">
        <v>13832</v>
      </c>
      <c r="CA21" s="18">
        <v>2</v>
      </c>
      <c r="CB21" s="18">
        <v>25661</v>
      </c>
      <c r="CC21" s="18">
        <v>1</v>
      </c>
      <c r="CD21" s="18">
        <v>7206</v>
      </c>
      <c r="CE21" s="18">
        <v>4</v>
      </c>
      <c r="CF21" s="18">
        <v>3290</v>
      </c>
      <c r="CG21" s="18">
        <v>4</v>
      </c>
      <c r="CH21" s="18">
        <v>10172</v>
      </c>
      <c r="CI21" s="18">
        <v>1</v>
      </c>
      <c r="CJ21" s="18">
        <v>7340</v>
      </c>
      <c r="CK21" s="18">
        <v>4</v>
      </c>
      <c r="CL21" s="18">
        <v>15643</v>
      </c>
      <c r="CM21" s="18">
        <v>1</v>
      </c>
      <c r="CN21" s="18">
        <v>12385</v>
      </c>
      <c r="CO21" s="18">
        <v>1</v>
      </c>
      <c r="CP21" s="18">
        <v>6820</v>
      </c>
      <c r="CQ21" s="18">
        <v>4</v>
      </c>
      <c r="CR21" s="18">
        <v>10422</v>
      </c>
      <c r="CS21" s="18">
        <v>1</v>
      </c>
      <c r="CT21" s="18"/>
      <c r="CU21" s="19">
        <v>0.04992863514719001</v>
      </c>
      <c r="CV21" s="13">
        <v>3</v>
      </c>
      <c r="CW21" s="19">
        <v>0.05389687077835459</v>
      </c>
      <c r="CX21" s="13">
        <v>5</v>
      </c>
      <c r="CY21" s="19">
        <v>0.06372918522579318</v>
      </c>
      <c r="CZ21" s="13">
        <v>4</v>
      </c>
      <c r="DA21" s="19">
        <v>0.05597386799852969</v>
      </c>
      <c r="DB21" s="13">
        <v>7</v>
      </c>
      <c r="DC21" s="19">
        <v>0.014978719739325777</v>
      </c>
      <c r="DD21" s="13">
        <v>9</v>
      </c>
      <c r="DE21" s="19">
        <v>0.01044067940431911</v>
      </c>
      <c r="DF21" s="13">
        <v>4</v>
      </c>
      <c r="DG21" s="19">
        <v>0.040145002081955566</v>
      </c>
      <c r="DH21" s="13">
        <v>3</v>
      </c>
      <c r="DI21" s="19">
        <v>0.04097731967086274</v>
      </c>
      <c r="DJ21" s="13">
        <v>10</v>
      </c>
      <c r="DK21" s="19">
        <v>0.06159131083915293</v>
      </c>
      <c r="DL21" s="13">
        <v>8</v>
      </c>
      <c r="DM21" s="19">
        <v>0.0416740232936177</v>
      </c>
      <c r="DN21" s="13">
        <v>4</v>
      </c>
      <c r="DO21" s="19">
        <v>0.021368120821059523</v>
      </c>
      <c r="DP21" s="13">
        <v>3</v>
      </c>
      <c r="DQ21" s="19">
        <v>0.032803630287493134</v>
      </c>
      <c r="DR21" s="13">
        <v>6</v>
      </c>
      <c r="DS21" s="19">
        <v>0.015857317387365674</v>
      </c>
      <c r="DT21" s="13">
        <v>8</v>
      </c>
      <c r="DU21" s="19">
        <v>0.05260531289116509</v>
      </c>
      <c r="DV21" s="13">
        <v>10</v>
      </c>
      <c r="DW21" s="19">
        <v>0.062207402916708766</v>
      </c>
      <c r="DX21" s="13">
        <v>5</v>
      </c>
      <c r="DY21" s="19">
        <v>0.05988868129777509</v>
      </c>
      <c r="DZ21" s="13">
        <v>6</v>
      </c>
      <c r="EA21" s="19">
        <v>0.04735495273249445</v>
      </c>
      <c r="EB21" s="13">
        <v>13</v>
      </c>
      <c r="EC21" s="19">
        <v>0.06261562732078589</v>
      </c>
      <c r="ED21" s="13">
        <v>13</v>
      </c>
      <c r="EE21" s="19">
        <v>0.04764858650521893</v>
      </c>
      <c r="EF21" s="13">
        <v>11</v>
      </c>
      <c r="EG21" s="19">
        <v>0.014397988426346247</v>
      </c>
      <c r="EH21" s="13">
        <v>15</v>
      </c>
      <c r="EI21" s="19">
        <v>-0.0025663325959261658</v>
      </c>
      <c r="EJ21" s="13">
        <v>23</v>
      </c>
      <c r="EK21" s="19">
        <v>-0.028060408392568723</v>
      </c>
      <c r="EL21" s="13">
        <v>22</v>
      </c>
      <c r="EM21" s="19">
        <v>-0.007195053175155893</v>
      </c>
      <c r="EN21" s="13">
        <v>15</v>
      </c>
      <c r="EO21" s="19">
        <v>0.01039068153976154</v>
      </c>
      <c r="EP21" s="13">
        <v>13</v>
      </c>
      <c r="EQ21" s="19">
        <v>0.008733248768541898</v>
      </c>
      <c r="ER21" s="13">
        <v>20</v>
      </c>
      <c r="ES21" s="19">
        <v>0.031992605800717604</v>
      </c>
      <c r="ET21" s="13">
        <v>13</v>
      </c>
      <c r="EU21" s="19">
        <v>0.012817383516333563</v>
      </c>
      <c r="EV21" s="13">
        <v>14</v>
      </c>
      <c r="EW21" s="19">
        <v>0.020553040164864568</v>
      </c>
      <c r="EX21" s="13">
        <v>19</v>
      </c>
      <c r="EY21" s="19">
        <v>0.029144175720376565</v>
      </c>
      <c r="EZ21" s="13">
        <v>7</v>
      </c>
      <c r="FA21" s="19">
        <v>0.0249908307933577</v>
      </c>
      <c r="FB21" s="13">
        <v>12</v>
      </c>
      <c r="FC21" s="19">
        <v>0.04523236649832985</v>
      </c>
      <c r="FD21" s="13">
        <v>3</v>
      </c>
      <c r="FE21" s="19">
        <v>0.012152262486171447</v>
      </c>
      <c r="FF21" s="13">
        <v>15</v>
      </c>
      <c r="FG21" s="19">
        <v>0.0054816705599301544</v>
      </c>
      <c r="FH21" s="13">
        <v>19</v>
      </c>
      <c r="FI21" s="19">
        <v>0.016855794469337434</v>
      </c>
      <c r="FJ21" s="13">
        <v>12</v>
      </c>
      <c r="FK21" s="19">
        <v>0.011961332629342094</v>
      </c>
      <c r="FL21" s="13">
        <v>20</v>
      </c>
      <c r="FM21" s="19">
        <v>0.025190665137910156</v>
      </c>
      <c r="FN21" s="13">
        <v>16</v>
      </c>
      <c r="FO21" s="19">
        <v>0.01945409164235887</v>
      </c>
      <c r="FP21" s="13">
        <v>11</v>
      </c>
      <c r="FQ21" s="19">
        <v>0.010508280278330754</v>
      </c>
      <c r="FR21" s="13">
        <v>17</v>
      </c>
      <c r="FS21" s="19">
        <v>0.015891264836116567</v>
      </c>
      <c r="FT21">
        <v>10</v>
      </c>
    </row>
    <row r="22" spans="1:176" ht="12.75">
      <c r="A22" s="8" t="s">
        <v>51</v>
      </c>
      <c r="B22" s="10">
        <v>332580</v>
      </c>
      <c r="C22" s="10">
        <v>333928</v>
      </c>
      <c r="D22" s="10">
        <v>335975</v>
      </c>
      <c r="E22" s="10">
        <v>337961</v>
      </c>
      <c r="F22" s="10">
        <v>340130</v>
      </c>
      <c r="G22" s="10">
        <v>338414</v>
      </c>
      <c r="H22" s="10">
        <v>338957</v>
      </c>
      <c r="I22" s="10">
        <v>345378</v>
      </c>
      <c r="J22" s="10">
        <v>343927</v>
      </c>
      <c r="K22" s="22">
        <f>SUM(H22:J22)/3</f>
        <v>342754</v>
      </c>
      <c r="L22" s="6">
        <f>K22-B22</f>
        <v>10174</v>
      </c>
      <c r="M22" s="32">
        <f>L22/B22</f>
        <v>0.030591135967286066</v>
      </c>
      <c r="N22" s="6"/>
      <c r="O22" s="6"/>
      <c r="P22" s="6"/>
      <c r="Q22" s="6"/>
      <c r="R22" s="6"/>
      <c r="S22" s="6"/>
      <c r="T22" s="18">
        <v>8685</v>
      </c>
      <c r="U22" s="18">
        <v>2</v>
      </c>
      <c r="V22" s="18">
        <v>9358</v>
      </c>
      <c r="W22" s="18">
        <v>2</v>
      </c>
      <c r="X22" s="18">
        <v>12894</v>
      </c>
      <c r="Y22" s="18">
        <v>2</v>
      </c>
      <c r="Z22" s="18">
        <v>8794</v>
      </c>
      <c r="AA22" s="18">
        <v>3</v>
      </c>
      <c r="AB22" s="18">
        <v>2639</v>
      </c>
      <c r="AC22" s="18">
        <v>5</v>
      </c>
      <c r="AD22" s="18">
        <v>-288</v>
      </c>
      <c r="AE22" s="18">
        <v>13</v>
      </c>
      <c r="AF22" s="18">
        <v>2203</v>
      </c>
      <c r="AG22" s="18">
        <v>5</v>
      </c>
      <c r="AH22" s="18">
        <v>4908</v>
      </c>
      <c r="AI22" s="18">
        <v>4</v>
      </c>
      <c r="AJ22" s="18">
        <v>11220</v>
      </c>
      <c r="AK22" s="18">
        <v>4</v>
      </c>
      <c r="AL22" s="18">
        <v>6710</v>
      </c>
      <c r="AM22" s="18">
        <v>4</v>
      </c>
      <c r="AN22" s="18">
        <v>6718</v>
      </c>
      <c r="AO22" s="18">
        <v>2</v>
      </c>
      <c r="AP22" s="18">
        <v>2356</v>
      </c>
      <c r="AQ22" s="18">
        <v>5</v>
      </c>
      <c r="AR22" s="18">
        <v>-5226</v>
      </c>
      <c r="AS22" s="18">
        <v>23</v>
      </c>
      <c r="AT22" s="18">
        <v>9245</v>
      </c>
      <c r="AU22" s="18">
        <v>4</v>
      </c>
      <c r="AV22" s="18">
        <v>15281</v>
      </c>
      <c r="AW22" s="18">
        <v>2</v>
      </c>
      <c r="AX22" s="18">
        <v>20157</v>
      </c>
      <c r="AY22" s="18">
        <v>2</v>
      </c>
      <c r="AZ22" s="18">
        <v>16383</v>
      </c>
      <c r="BA22" s="18">
        <v>2</v>
      </c>
      <c r="BB22" s="18">
        <v>16035</v>
      </c>
      <c r="BC22" s="18">
        <v>3</v>
      </c>
      <c r="BD22" s="18">
        <v>15104</v>
      </c>
      <c r="BE22" s="18">
        <v>2</v>
      </c>
      <c r="BF22" s="18">
        <v>9797</v>
      </c>
      <c r="BG22" s="18">
        <v>1</v>
      </c>
      <c r="BH22" s="18">
        <v>9176</v>
      </c>
      <c r="BI22" s="18">
        <v>2</v>
      </c>
      <c r="BJ22" s="18">
        <v>-15720</v>
      </c>
      <c r="BK22" s="18">
        <v>23</v>
      </c>
      <c r="BL22" s="18">
        <v>-7248</v>
      </c>
      <c r="BM22" s="18">
        <v>22</v>
      </c>
      <c r="BN22" s="18">
        <v>3144</v>
      </c>
      <c r="BO22" s="18">
        <v>4</v>
      </c>
      <c r="BP22" s="18">
        <v>6316</v>
      </c>
      <c r="BQ22" s="18">
        <v>3</v>
      </c>
      <c r="BR22" s="18">
        <v>4847</v>
      </c>
      <c r="BS22" s="18">
        <v>5</v>
      </c>
      <c r="BT22" s="18">
        <v>8161</v>
      </c>
      <c r="BU22" s="18">
        <v>1</v>
      </c>
      <c r="BV22" s="18">
        <v>8710</v>
      </c>
      <c r="BW22" s="18">
        <v>2</v>
      </c>
      <c r="BX22" s="18">
        <v>5273</v>
      </c>
      <c r="BY22" s="18">
        <v>5</v>
      </c>
      <c r="BZ22" s="18">
        <v>-1071</v>
      </c>
      <c r="CA22" s="18">
        <v>24</v>
      </c>
      <c r="CB22" s="18">
        <v>6379</v>
      </c>
      <c r="CC22" s="18">
        <v>3</v>
      </c>
      <c r="CD22" s="18">
        <v>8698</v>
      </c>
      <c r="CE22" s="18">
        <v>3</v>
      </c>
      <c r="CF22" s="18">
        <v>5803</v>
      </c>
      <c r="CG22" s="18">
        <v>2</v>
      </c>
      <c r="CH22" s="18">
        <v>5244</v>
      </c>
      <c r="CI22" s="18">
        <v>3</v>
      </c>
      <c r="CJ22" s="18">
        <v>8218</v>
      </c>
      <c r="CK22" s="18">
        <v>3</v>
      </c>
      <c r="CL22" s="18">
        <v>2382</v>
      </c>
      <c r="CM22" s="18">
        <v>8</v>
      </c>
      <c r="CN22" s="18">
        <v>4086</v>
      </c>
      <c r="CO22" s="18">
        <v>5</v>
      </c>
      <c r="CP22" s="18">
        <v>12753</v>
      </c>
      <c r="CQ22" s="18">
        <v>1</v>
      </c>
      <c r="CR22" s="18">
        <v>4486</v>
      </c>
      <c r="CS22" s="18">
        <v>4</v>
      </c>
      <c r="CT22" s="18"/>
      <c r="CU22" s="19">
        <v>0.045658139608238967</v>
      </c>
      <c r="CV22" s="13">
        <v>5</v>
      </c>
      <c r="CW22" s="19">
        <v>0.047048058601428834</v>
      </c>
      <c r="CX22" s="13">
        <v>6</v>
      </c>
      <c r="CY22" s="19">
        <v>0.06191269608808178</v>
      </c>
      <c r="CZ22" s="13">
        <v>5</v>
      </c>
      <c r="DA22" s="19">
        <v>0.0397639664488707</v>
      </c>
      <c r="DB22" s="13">
        <v>14</v>
      </c>
      <c r="DC22" s="19">
        <v>0.011476457823256462</v>
      </c>
      <c r="DD22" s="13">
        <v>13</v>
      </c>
      <c r="DE22" s="19">
        <v>-0.0012382410098543347</v>
      </c>
      <c r="DF22" s="13">
        <v>10</v>
      </c>
      <c r="DG22" s="19">
        <v>0.009483426603529918</v>
      </c>
      <c r="DH22" s="13">
        <v>16</v>
      </c>
      <c r="DI22" s="19">
        <v>0.02092936977352102</v>
      </c>
      <c r="DJ22" s="13">
        <v>15</v>
      </c>
      <c r="DK22" s="19">
        <v>0.046865014556557553</v>
      </c>
      <c r="DL22" s="13">
        <v>13</v>
      </c>
      <c r="DM22" s="19">
        <v>0.02677242639577706</v>
      </c>
      <c r="DN22" s="13">
        <v>11</v>
      </c>
      <c r="DO22" s="19">
        <v>0.026105439863838252</v>
      </c>
      <c r="DP22" s="13">
        <v>2</v>
      </c>
      <c r="DQ22" s="19">
        <v>0.008922248436902359</v>
      </c>
      <c r="DR22" s="13">
        <v>15</v>
      </c>
      <c r="DS22" s="19">
        <v>-0.019616012611902482</v>
      </c>
      <c r="DT22" s="13">
        <v>17</v>
      </c>
      <c r="DU22" s="19">
        <v>0.03539582447959141</v>
      </c>
      <c r="DV22" s="13">
        <v>15</v>
      </c>
      <c r="DW22" s="19">
        <v>0.05650546898688774</v>
      </c>
      <c r="DX22" s="13">
        <v>7</v>
      </c>
      <c r="DY22" s="19">
        <v>0.07054932362669093</v>
      </c>
      <c r="DZ22" s="13">
        <v>5</v>
      </c>
      <c r="EA22" s="19">
        <v>0.053561620547156984</v>
      </c>
      <c r="EB22" s="13">
        <v>10</v>
      </c>
      <c r="EC22" s="19">
        <v>0.04975873143938806</v>
      </c>
      <c r="ED22" s="13">
        <v>17</v>
      </c>
      <c r="EE22" s="19">
        <v>0.044648083005705164</v>
      </c>
      <c r="EF22" s="13">
        <v>13</v>
      </c>
      <c r="EG22" s="19">
        <v>0.027722598572697894</v>
      </c>
      <c r="EH22" s="13">
        <v>11</v>
      </c>
      <c r="EI22" s="19">
        <v>0.02526494323923225</v>
      </c>
      <c r="EJ22" s="13">
        <v>14</v>
      </c>
      <c r="EK22" s="19">
        <v>-0.042216415525543345</v>
      </c>
      <c r="EL22" s="13">
        <v>23</v>
      </c>
      <c r="EM22" s="19">
        <v>-0.02032261591994325</v>
      </c>
      <c r="EN22" s="13">
        <v>20</v>
      </c>
      <c r="EO22" s="19">
        <v>0.00899830852406561</v>
      </c>
      <c r="EP22" s="13">
        <v>15</v>
      </c>
      <c r="EQ22" s="19">
        <v>0.01791554505407851</v>
      </c>
      <c r="ER22" s="13">
        <v>17</v>
      </c>
      <c r="ES22" s="19">
        <v>0.013506697616612653</v>
      </c>
      <c r="ET22" s="13">
        <v>20</v>
      </c>
      <c r="EU22" s="19">
        <v>0.02243845303624356</v>
      </c>
      <c r="EV22" s="13">
        <v>10</v>
      </c>
      <c r="EW22" s="19">
        <v>0.023422352615316767</v>
      </c>
      <c r="EX22" s="13">
        <v>14</v>
      </c>
      <c r="EY22" s="19">
        <v>0.013855277644208661</v>
      </c>
      <c r="EZ22" s="13">
        <v>14</v>
      </c>
      <c r="FA22" s="19">
        <v>-0.0027756900349876893</v>
      </c>
      <c r="FB22" s="13">
        <v>24</v>
      </c>
      <c r="FC22" s="19">
        <v>0.01657834757094332</v>
      </c>
      <c r="FD22" s="13">
        <v>18</v>
      </c>
      <c r="FE22" s="19">
        <v>0.022236538687691418</v>
      </c>
      <c r="FF22" s="13">
        <v>13</v>
      </c>
      <c r="FG22" s="19">
        <v>0.014512724580849106</v>
      </c>
      <c r="FH22" s="13">
        <v>15</v>
      </c>
      <c r="FI22" s="19">
        <v>0.012927113659502193</v>
      </c>
      <c r="FJ22" s="13">
        <v>14</v>
      </c>
      <c r="FK22" s="19">
        <v>0.019999853980136432</v>
      </c>
      <c r="FL22" s="13">
        <v>17</v>
      </c>
      <c r="FM22" s="19">
        <v>0.005683322954468996</v>
      </c>
      <c r="FN22" s="13">
        <v>22</v>
      </c>
      <c r="FO22" s="19">
        <v>0.009693881182340339</v>
      </c>
      <c r="FP22" s="13">
        <v>20</v>
      </c>
      <c r="FQ22" s="19">
        <v>0.029965530124133846</v>
      </c>
      <c r="FR22" s="13">
        <v>7</v>
      </c>
      <c r="FS22" s="19">
        <v>0.010234018186712658</v>
      </c>
      <c r="FT22">
        <v>14</v>
      </c>
    </row>
    <row r="23" spans="1:176" ht="12.75">
      <c r="A23" s="8"/>
      <c r="B23" s="10"/>
      <c r="C23" s="10"/>
      <c r="D23" s="10"/>
      <c r="E23" s="10"/>
      <c r="F23" s="10"/>
      <c r="G23" s="10"/>
      <c r="H23" s="10"/>
      <c r="I23" s="10"/>
      <c r="J23" s="10"/>
      <c r="K23" s="23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9"/>
      <c r="CV23" s="13"/>
      <c r="CW23" s="19"/>
      <c r="CX23" s="13"/>
      <c r="CY23" s="19"/>
      <c r="CZ23" s="13"/>
      <c r="DA23" s="19"/>
      <c r="DB23" s="13"/>
      <c r="DC23" s="19"/>
      <c r="DD23" s="13"/>
      <c r="DE23" s="19"/>
      <c r="DF23" s="13"/>
      <c r="DG23" s="19"/>
      <c r="DH23" s="13"/>
      <c r="DI23" s="19"/>
      <c r="DJ23" s="13"/>
      <c r="DK23" s="19"/>
      <c r="DL23" s="13"/>
      <c r="DM23" s="19"/>
      <c r="DN23" s="13"/>
      <c r="DO23" s="19"/>
      <c r="DP23" s="13"/>
      <c r="DQ23" s="19"/>
      <c r="DR23" s="13"/>
      <c r="DS23" s="19"/>
      <c r="DT23" s="13"/>
      <c r="DU23" s="19"/>
      <c r="DV23" s="13"/>
      <c r="DW23" s="19"/>
      <c r="DX23" s="13"/>
      <c r="DY23" s="19"/>
      <c r="DZ23" s="13"/>
      <c r="EA23" s="19"/>
      <c r="EB23" s="13"/>
      <c r="EC23" s="19"/>
      <c r="ED23" s="13"/>
      <c r="EE23" s="19"/>
      <c r="EF23" s="13"/>
      <c r="EG23" s="19"/>
      <c r="EH23" s="13"/>
      <c r="EI23" s="19"/>
      <c r="EJ23" s="13"/>
      <c r="EK23" s="19"/>
      <c r="EL23" s="13"/>
      <c r="EM23" s="19"/>
      <c r="EN23" s="13"/>
      <c r="EO23" s="19"/>
      <c r="EP23" s="13"/>
      <c r="EQ23" s="19"/>
      <c r="ER23" s="13"/>
      <c r="ES23" s="19"/>
      <c r="ET23" s="13"/>
      <c r="EU23" s="19"/>
      <c r="EV23" s="13"/>
      <c r="EW23" s="19"/>
      <c r="EX23" s="13"/>
      <c r="EY23" s="19"/>
      <c r="EZ23" s="13"/>
      <c r="FA23" s="19"/>
      <c r="FB23" s="13"/>
      <c r="FC23" s="19"/>
      <c r="FD23" s="13"/>
      <c r="FE23" s="19"/>
      <c r="FF23" s="13"/>
      <c r="FG23" s="19"/>
      <c r="FH23" s="13"/>
      <c r="FI23" s="19"/>
      <c r="FJ23" s="13"/>
      <c r="FK23" s="19"/>
      <c r="FL23" s="13"/>
      <c r="FM23" s="19"/>
      <c r="FN23" s="13"/>
      <c r="FO23" s="19"/>
      <c r="FP23" s="13"/>
      <c r="FQ23" s="19"/>
      <c r="FR23" s="13"/>
      <c r="FS23" s="19"/>
      <c r="FT23"/>
    </row>
    <row r="24" spans="1:176" ht="12.75">
      <c r="A24" s="9" t="s">
        <v>52</v>
      </c>
      <c r="B24" s="10">
        <f aca="true" t="shared" si="5" ref="B24:J24">SUM(B25:B27)</f>
        <v>96233</v>
      </c>
      <c r="C24" s="10">
        <f t="shared" si="5"/>
        <v>98475</v>
      </c>
      <c r="D24" s="10">
        <f t="shared" si="5"/>
        <v>102031</v>
      </c>
      <c r="E24" s="10">
        <f t="shared" si="5"/>
        <v>105823</v>
      </c>
      <c r="F24" s="10">
        <f t="shared" si="5"/>
        <v>108697</v>
      </c>
      <c r="G24" s="10">
        <f t="shared" si="5"/>
        <v>109314</v>
      </c>
      <c r="H24" s="10">
        <f t="shared" si="5"/>
        <v>112279</v>
      </c>
      <c r="I24" s="10">
        <f t="shared" si="5"/>
        <v>113909</v>
      </c>
      <c r="J24" s="10">
        <f t="shared" si="5"/>
        <v>114449</v>
      </c>
      <c r="K24" s="22">
        <f>SUM(H24:J24)/3</f>
        <v>113545.66666666667</v>
      </c>
      <c r="L24" s="6">
        <f>K24-B24</f>
        <v>17312.66666666667</v>
      </c>
      <c r="M24" s="32">
        <f>L24/B24</f>
        <v>0.17990363665963519</v>
      </c>
      <c r="N24" s="6"/>
      <c r="O24" s="6"/>
      <c r="P24" s="6"/>
      <c r="Q24" s="6"/>
      <c r="R24" s="6"/>
      <c r="S24" s="6"/>
      <c r="T24" s="18">
        <v>1064</v>
      </c>
      <c r="U24" s="18"/>
      <c r="V24" s="18">
        <v>1513</v>
      </c>
      <c r="W24" s="18"/>
      <c r="X24" s="18">
        <v>1437</v>
      </c>
      <c r="Y24" s="18"/>
      <c r="Z24" s="18">
        <v>531</v>
      </c>
      <c r="AA24" s="18"/>
      <c r="AB24" s="18">
        <v>1064</v>
      </c>
      <c r="AC24" s="18"/>
      <c r="AD24" s="18">
        <v>-1443</v>
      </c>
      <c r="AE24" s="18"/>
      <c r="AF24" s="18">
        <v>188</v>
      </c>
      <c r="AG24" s="18"/>
      <c r="AH24" s="18">
        <v>2407</v>
      </c>
      <c r="AI24" s="18"/>
      <c r="AJ24" s="18">
        <v>2438</v>
      </c>
      <c r="AK24" s="18"/>
      <c r="AL24" s="18">
        <v>1228</v>
      </c>
      <c r="AM24" s="18"/>
      <c r="AN24" s="18">
        <v>317</v>
      </c>
      <c r="AO24" s="18"/>
      <c r="AP24" s="18">
        <v>3627</v>
      </c>
      <c r="AQ24" s="18"/>
      <c r="AR24" s="18">
        <v>-327</v>
      </c>
      <c r="AS24" s="18"/>
      <c r="AT24" s="18">
        <v>3244</v>
      </c>
      <c r="AU24" s="18"/>
      <c r="AV24" s="18">
        <v>3424</v>
      </c>
      <c r="AW24" s="18"/>
      <c r="AX24" s="18">
        <v>4284</v>
      </c>
      <c r="AY24" s="18"/>
      <c r="AZ24" s="18">
        <v>5096</v>
      </c>
      <c r="BA24" s="18"/>
      <c r="BB24" s="18">
        <v>4840</v>
      </c>
      <c r="BC24" s="18"/>
      <c r="BD24" s="18">
        <v>7418</v>
      </c>
      <c r="BE24" s="18"/>
      <c r="BF24" s="18">
        <v>4955</v>
      </c>
      <c r="BG24" s="18"/>
      <c r="BH24" s="18">
        <v>4914</v>
      </c>
      <c r="BI24" s="18"/>
      <c r="BJ24" s="18">
        <v>1813</v>
      </c>
      <c r="BK24" s="18"/>
      <c r="BL24" s="18">
        <v>1436</v>
      </c>
      <c r="BM24" s="18"/>
      <c r="BN24" s="18">
        <v>1135</v>
      </c>
      <c r="BO24" s="18"/>
      <c r="BP24" s="18">
        <v>3438</v>
      </c>
      <c r="BQ24" s="18"/>
      <c r="BR24" s="18">
        <v>4336</v>
      </c>
      <c r="BS24" s="18"/>
      <c r="BT24" s="18">
        <v>3962</v>
      </c>
      <c r="BU24" s="18"/>
      <c r="BV24" s="18">
        <v>7183</v>
      </c>
      <c r="BW24" s="18"/>
      <c r="BX24" s="18">
        <v>3353</v>
      </c>
      <c r="BY24" s="18"/>
      <c r="BZ24" s="18">
        <v>2507</v>
      </c>
      <c r="CA24" s="18"/>
      <c r="CB24" s="18">
        <v>2630</v>
      </c>
      <c r="CC24" s="18"/>
      <c r="CD24" s="18">
        <v>4605</v>
      </c>
      <c r="CE24" s="18"/>
      <c r="CF24" s="18">
        <v>5119</v>
      </c>
      <c r="CG24" s="18"/>
      <c r="CH24" s="18">
        <v>5171</v>
      </c>
      <c r="CI24" s="18"/>
      <c r="CJ24" s="18">
        <v>4716</v>
      </c>
      <c r="CK24" s="18"/>
      <c r="CL24" s="18">
        <v>3225</v>
      </c>
      <c r="CM24" s="18"/>
      <c r="CN24" s="18">
        <v>4521</v>
      </c>
      <c r="CO24" s="18"/>
      <c r="CP24" s="18">
        <v>4448</v>
      </c>
      <c r="CQ24" s="18"/>
      <c r="CR24" s="18">
        <v>3284</v>
      </c>
      <c r="CS24" s="18"/>
      <c r="CT24" s="18"/>
      <c r="CU24" s="19">
        <v>0.026516473109704432</v>
      </c>
      <c r="CV24" s="13"/>
      <c r="CW24" s="19">
        <v>0.03673221655741685</v>
      </c>
      <c r="CX24" s="13"/>
      <c r="CY24" s="19">
        <v>0.03365103154345128</v>
      </c>
      <c r="CZ24" s="13"/>
      <c r="DA24" s="19">
        <v>0.012029904848210241</v>
      </c>
      <c r="DB24" s="13"/>
      <c r="DC24" s="19">
        <v>0.02381858476416467</v>
      </c>
      <c r="DD24" s="13"/>
      <c r="DE24" s="19">
        <v>-0.03155132830436209</v>
      </c>
      <c r="DF24" s="13"/>
      <c r="DG24" s="19">
        <v>0.004244558836810259</v>
      </c>
      <c r="DH24" s="13"/>
      <c r="DI24" s="19">
        <v>0.054114208633093526</v>
      </c>
      <c r="DJ24" s="13"/>
      <c r="DK24" s="19">
        <v>0.05199735534369868</v>
      </c>
      <c r="DL24" s="13"/>
      <c r="DM24" s="19">
        <v>0.02489609731373543</v>
      </c>
      <c r="DN24" s="13"/>
      <c r="DO24" s="19">
        <v>0.00627064664807232</v>
      </c>
      <c r="DP24" s="13"/>
      <c r="DQ24" s="19">
        <v>0.07129939060349912</v>
      </c>
      <c r="DR24" s="13"/>
      <c r="DS24" s="19">
        <v>-0.006000330293410646</v>
      </c>
      <c r="DT24" s="13"/>
      <c r="DU24" s="19">
        <v>0.05988554550489201</v>
      </c>
      <c r="DV24" s="13"/>
      <c r="DW24" s="19">
        <v>0.05963702232904866</v>
      </c>
      <c r="DX24" s="13"/>
      <c r="DY24" s="19">
        <v>0.07041651599329367</v>
      </c>
      <c r="DZ24" s="13"/>
      <c r="EA24" s="19">
        <v>0.07825312490402629</v>
      </c>
      <c r="EB24" s="13"/>
      <c r="EC24" s="19">
        <v>0.06892819504970235</v>
      </c>
      <c r="ED24" s="13"/>
      <c r="EE24" s="19">
        <v>0.0988302379493192</v>
      </c>
      <c r="EF24" s="13"/>
      <c r="EG24" s="19">
        <v>0.06007808332120859</v>
      </c>
      <c r="EH24" s="13"/>
      <c r="EI24" s="19">
        <v>0.056204321121798906</v>
      </c>
      <c r="EJ24" s="13"/>
      <c r="EK24" s="19">
        <v>0.019632898370242027</v>
      </c>
      <c r="EL24" s="13"/>
      <c r="EM24" s="19">
        <v>0.015250961150406764</v>
      </c>
      <c r="EN24" s="13"/>
      <c r="EO24" s="19">
        <v>0.011873130112768584</v>
      </c>
      <c r="EP24" s="13"/>
      <c r="EQ24" s="19">
        <v>0.03554259839344974</v>
      </c>
      <c r="ER24" s="13"/>
      <c r="ES24" s="19">
        <v>0.043287709525093095</v>
      </c>
      <c r="ET24" s="13"/>
      <c r="EU24" s="19">
        <v>0.03791278719271217</v>
      </c>
      <c r="EV24" s="13"/>
      <c r="EW24" s="19">
        <v>0.06622412759876457</v>
      </c>
      <c r="EX24" s="13"/>
      <c r="EY24" s="19">
        <v>0.028993151632540123</v>
      </c>
      <c r="EZ24" s="13"/>
      <c r="FA24" s="19">
        <v>0.021067049856723894</v>
      </c>
      <c r="FB24" s="13"/>
      <c r="FC24" s="19">
        <v>0.021644665371827368</v>
      </c>
      <c r="FD24" s="13"/>
      <c r="FE24" s="19">
        <v>0.03709581272454849</v>
      </c>
      <c r="FF24" s="13"/>
      <c r="FG24" s="19">
        <v>0.03976138508501433</v>
      </c>
      <c r="FH24" s="13"/>
      <c r="FI24" s="19">
        <v>0.03862933468796223</v>
      </c>
      <c r="FJ24" s="13"/>
      <c r="FK24" s="19">
        <v>0.0339200046032237</v>
      </c>
      <c r="FL24" s="13"/>
      <c r="FM24" s="19">
        <v>0.02243493867783428</v>
      </c>
      <c r="FN24" s="13"/>
      <c r="FO24" s="19">
        <v>0.03076054268101841</v>
      </c>
      <c r="FP24" s="13"/>
      <c r="FQ24" s="19">
        <v>0.02936070497376151</v>
      </c>
      <c r="FR24" s="13"/>
      <c r="FS24" s="19">
        <v>0.021058976677375708</v>
      </c>
      <c r="FT24"/>
    </row>
    <row r="25" spans="1:176" ht="12.75">
      <c r="A25" s="8" t="s">
        <v>53</v>
      </c>
      <c r="B25" s="10">
        <v>18581</v>
      </c>
      <c r="C25" s="10">
        <v>19585</v>
      </c>
      <c r="D25" s="10">
        <v>20774</v>
      </c>
      <c r="E25" s="10">
        <v>21623</v>
      </c>
      <c r="F25" s="10">
        <v>22401</v>
      </c>
      <c r="G25" s="10">
        <v>22478</v>
      </c>
      <c r="H25" s="10">
        <v>23148</v>
      </c>
      <c r="I25" s="10">
        <v>23604</v>
      </c>
      <c r="J25" s="10">
        <v>23633</v>
      </c>
      <c r="K25" s="22">
        <f>SUM(H25:J25)/3</f>
        <v>23461.666666666668</v>
      </c>
      <c r="L25" s="6">
        <f>K25-B25</f>
        <v>4880.666666666668</v>
      </c>
      <c r="M25" s="32">
        <f>L25/B25</f>
        <v>0.2626697522558887</v>
      </c>
      <c r="N25" s="6"/>
      <c r="O25" s="6"/>
      <c r="P25" s="6"/>
      <c r="Q25" s="6"/>
      <c r="R25" s="6"/>
      <c r="S25" s="6"/>
      <c r="T25" s="18">
        <v>306</v>
      </c>
      <c r="U25" s="18">
        <v>9</v>
      </c>
      <c r="V25" s="18">
        <v>1880</v>
      </c>
      <c r="W25" s="18">
        <v>5</v>
      </c>
      <c r="X25" s="18">
        <v>117</v>
      </c>
      <c r="Y25" s="18">
        <v>19</v>
      </c>
      <c r="Z25" s="18">
        <v>408</v>
      </c>
      <c r="AA25" s="18">
        <v>18</v>
      </c>
      <c r="AB25" s="18">
        <v>-14</v>
      </c>
      <c r="AC25" s="18">
        <v>16</v>
      </c>
      <c r="AD25" s="18">
        <v>-530</v>
      </c>
      <c r="AE25" s="18">
        <v>18</v>
      </c>
      <c r="AF25" s="18">
        <v>-812</v>
      </c>
      <c r="AG25" s="18">
        <v>23</v>
      </c>
      <c r="AH25" s="18">
        <v>-5</v>
      </c>
      <c r="AI25" s="18">
        <v>20</v>
      </c>
      <c r="AJ25" s="18">
        <v>250</v>
      </c>
      <c r="AK25" s="18">
        <v>21</v>
      </c>
      <c r="AL25" s="18">
        <v>258</v>
      </c>
      <c r="AM25" s="18">
        <v>16</v>
      </c>
      <c r="AN25" s="18">
        <v>-19</v>
      </c>
      <c r="AO25" s="18">
        <v>13</v>
      </c>
      <c r="AP25" s="18">
        <v>1770</v>
      </c>
      <c r="AQ25" s="18">
        <v>6</v>
      </c>
      <c r="AR25" s="18">
        <v>158</v>
      </c>
      <c r="AS25" s="18">
        <v>9</v>
      </c>
      <c r="AT25" s="18">
        <v>558</v>
      </c>
      <c r="AU25" s="18">
        <v>14</v>
      </c>
      <c r="AV25" s="18">
        <v>821</v>
      </c>
      <c r="AW25" s="18">
        <v>15</v>
      </c>
      <c r="AX25" s="18">
        <v>981</v>
      </c>
      <c r="AY25" s="18">
        <v>15</v>
      </c>
      <c r="AZ25" s="18">
        <v>1239</v>
      </c>
      <c r="BA25" s="18">
        <v>12</v>
      </c>
      <c r="BB25" s="18">
        <v>1303</v>
      </c>
      <c r="BC25" s="18">
        <v>16</v>
      </c>
      <c r="BD25" s="18">
        <v>1277</v>
      </c>
      <c r="BE25" s="18">
        <v>14</v>
      </c>
      <c r="BF25" s="18">
        <v>771</v>
      </c>
      <c r="BG25" s="18">
        <v>14</v>
      </c>
      <c r="BH25" s="18">
        <v>1486</v>
      </c>
      <c r="BI25" s="18">
        <v>9</v>
      </c>
      <c r="BJ25" s="18">
        <v>342</v>
      </c>
      <c r="BK25" s="18">
        <v>5</v>
      </c>
      <c r="BL25" s="18">
        <v>931</v>
      </c>
      <c r="BM25" s="18">
        <v>4</v>
      </c>
      <c r="BN25" s="18">
        <v>689</v>
      </c>
      <c r="BO25" s="18">
        <v>12</v>
      </c>
      <c r="BP25" s="18">
        <v>942</v>
      </c>
      <c r="BQ25" s="18">
        <v>13</v>
      </c>
      <c r="BR25" s="18">
        <v>1373</v>
      </c>
      <c r="BS25" s="18">
        <v>12</v>
      </c>
      <c r="BT25" s="18">
        <v>1032</v>
      </c>
      <c r="BU25" s="18">
        <v>11</v>
      </c>
      <c r="BV25" s="18">
        <v>975</v>
      </c>
      <c r="BW25" s="18">
        <v>14</v>
      </c>
      <c r="BX25" s="18">
        <v>-26</v>
      </c>
      <c r="BY25" s="18">
        <v>19</v>
      </c>
      <c r="BZ25" s="18">
        <v>1003</v>
      </c>
      <c r="CA25" s="18">
        <v>11</v>
      </c>
      <c r="CB25" s="18">
        <v>409</v>
      </c>
      <c r="CC25" s="18">
        <v>19</v>
      </c>
      <c r="CD25" s="18">
        <v>1370</v>
      </c>
      <c r="CE25" s="18">
        <v>9</v>
      </c>
      <c r="CF25" s="18">
        <v>1669</v>
      </c>
      <c r="CG25" s="18">
        <v>9</v>
      </c>
      <c r="CH25" s="18">
        <v>1243</v>
      </c>
      <c r="CI25" s="18">
        <v>11</v>
      </c>
      <c r="CJ25" s="18">
        <v>1300</v>
      </c>
      <c r="CK25" s="18">
        <v>13</v>
      </c>
      <c r="CL25" s="18">
        <v>630</v>
      </c>
      <c r="CM25" s="18">
        <v>17</v>
      </c>
      <c r="CN25" s="18">
        <v>1084</v>
      </c>
      <c r="CO25" s="18">
        <v>14</v>
      </c>
      <c r="CP25" s="18">
        <v>1151</v>
      </c>
      <c r="CQ25" s="18">
        <v>11</v>
      </c>
      <c r="CR25" s="18">
        <v>703</v>
      </c>
      <c r="CS25" s="18">
        <v>12</v>
      </c>
      <c r="CT25" s="18"/>
      <c r="CU25" s="19">
        <v>0.05148914689550732</v>
      </c>
      <c r="CV25" s="13">
        <v>2</v>
      </c>
      <c r="CW25" s="19">
        <v>0.30084813570171226</v>
      </c>
      <c r="CX25" s="13">
        <v>1</v>
      </c>
      <c r="CY25" s="19">
        <v>0.01439291425759626</v>
      </c>
      <c r="CZ25" s="13">
        <v>14</v>
      </c>
      <c r="DA25" s="19">
        <v>0.04947853504729566</v>
      </c>
      <c r="DB25" s="13">
        <v>13</v>
      </c>
      <c r="DC25" s="19">
        <v>-0.0016177490177952392</v>
      </c>
      <c r="DD25" s="13">
        <v>17</v>
      </c>
      <c r="DE25" s="19">
        <v>-0.061342592592592594</v>
      </c>
      <c r="DF25" s="13">
        <v>22</v>
      </c>
      <c r="DG25" s="19">
        <v>-0.1001233045622688</v>
      </c>
      <c r="DH25" s="13">
        <v>24</v>
      </c>
      <c r="DI25" s="19">
        <v>-0.0006851192107426692</v>
      </c>
      <c r="DJ25" s="13">
        <v>20</v>
      </c>
      <c r="DK25" s="19">
        <v>0.03427944604415192</v>
      </c>
      <c r="DL25" s="13">
        <v>19</v>
      </c>
      <c r="DM25" s="19">
        <v>0.03420389765345353</v>
      </c>
      <c r="DN25" s="13">
        <v>6</v>
      </c>
      <c r="DO25" s="19">
        <v>-0.002435585181387002</v>
      </c>
      <c r="DP25" s="13">
        <v>13</v>
      </c>
      <c r="DQ25" s="19">
        <v>0.2274479568234387</v>
      </c>
      <c r="DR25" s="13">
        <v>1</v>
      </c>
      <c r="DS25" s="19">
        <v>0.01654103852596315</v>
      </c>
      <c r="DT25" s="13">
        <v>7</v>
      </c>
      <c r="DU25" s="19">
        <v>0.05746652935118435</v>
      </c>
      <c r="DV25" s="13">
        <v>6</v>
      </c>
      <c r="DW25" s="19">
        <v>0.07995714842228283</v>
      </c>
      <c r="DX25" s="13">
        <v>3</v>
      </c>
      <c r="DY25" s="19">
        <v>0.08846604743439444</v>
      </c>
      <c r="DZ25" s="13">
        <v>2</v>
      </c>
      <c r="EA25" s="19">
        <v>0.10265120132560067</v>
      </c>
      <c r="EB25" s="13">
        <v>1</v>
      </c>
      <c r="EC25" s="19">
        <v>0.0979036742054249</v>
      </c>
      <c r="ED25" s="13">
        <v>3</v>
      </c>
      <c r="EE25" s="19">
        <v>0.08739392280317547</v>
      </c>
      <c r="EF25" s="13">
        <v>3</v>
      </c>
      <c r="EG25" s="19">
        <v>0.04852413619485178</v>
      </c>
      <c r="EH25" s="13">
        <v>5</v>
      </c>
      <c r="EI25" s="19">
        <v>0.08919567827130852</v>
      </c>
      <c r="EJ25" s="13">
        <v>1</v>
      </c>
      <c r="EK25" s="19">
        <v>0.01884712884382233</v>
      </c>
      <c r="EL25" s="13">
        <v>3</v>
      </c>
      <c r="EM25" s="19">
        <v>0.050356988316745996</v>
      </c>
      <c r="EN25" s="13">
        <v>1</v>
      </c>
      <c r="EO25" s="19">
        <v>0.03548071476389104</v>
      </c>
      <c r="EP25" s="13">
        <v>4</v>
      </c>
      <c r="EQ25" s="19">
        <v>0.046847026059279887</v>
      </c>
      <c r="ER25" s="13">
        <v>3</v>
      </c>
      <c r="ES25" s="19">
        <v>0.06522565320665083</v>
      </c>
      <c r="ET25" s="13">
        <v>1</v>
      </c>
      <c r="EU25" s="19">
        <v>0.04602417160950809</v>
      </c>
      <c r="EV25" s="13">
        <v>3</v>
      </c>
      <c r="EW25" s="19">
        <v>0.04156896184182477</v>
      </c>
      <c r="EX25" s="13">
        <v>8</v>
      </c>
      <c r="EY25" s="19">
        <v>-0.0010642652476463364</v>
      </c>
      <c r="EZ25" s="13">
        <v>19</v>
      </c>
      <c r="FA25" s="19">
        <v>0.041099819701688245</v>
      </c>
      <c r="FB25" s="13">
        <v>4</v>
      </c>
      <c r="FC25" s="19">
        <v>0.016097925768489</v>
      </c>
      <c r="FD25" s="13">
        <v>19</v>
      </c>
      <c r="FE25" s="19">
        <v>0.053067864889990705</v>
      </c>
      <c r="FF25" s="13">
        <v>1</v>
      </c>
      <c r="FG25" s="19">
        <v>0.06139189288604429</v>
      </c>
      <c r="FH25" s="13">
        <v>1</v>
      </c>
      <c r="FI25" s="19">
        <v>0.043077456246750995</v>
      </c>
      <c r="FJ25" s="13">
        <v>3</v>
      </c>
      <c r="FK25" s="19">
        <v>0.043192238686955944</v>
      </c>
      <c r="FL25" s="13">
        <v>5</v>
      </c>
      <c r="FM25" s="19">
        <v>0.02006497229122874</v>
      </c>
      <c r="FN25" s="13">
        <v>18</v>
      </c>
      <c r="FO25" s="19">
        <v>0.03384538528787311</v>
      </c>
      <c r="FP25" s="13">
        <v>3</v>
      </c>
      <c r="FQ25" s="19">
        <v>0.03476081179028751</v>
      </c>
      <c r="FR25" s="13">
        <v>3</v>
      </c>
      <c r="FS25" s="19">
        <v>0.020517759682456293</v>
      </c>
      <c r="FT25">
        <v>5</v>
      </c>
    </row>
    <row r="26" spans="1:176" ht="12.75">
      <c r="A26" s="8" t="s">
        <v>54</v>
      </c>
      <c r="B26" s="10">
        <v>38982</v>
      </c>
      <c r="C26" s="10">
        <v>40170</v>
      </c>
      <c r="D26" s="10">
        <v>41019</v>
      </c>
      <c r="E26" s="10">
        <v>41942</v>
      </c>
      <c r="F26" s="10">
        <v>43360</v>
      </c>
      <c r="G26" s="10">
        <v>44178</v>
      </c>
      <c r="H26" s="10">
        <v>45419</v>
      </c>
      <c r="I26" s="10">
        <v>45647</v>
      </c>
      <c r="J26" s="10">
        <v>45735</v>
      </c>
      <c r="K26" s="22">
        <f>SUM(H26:J26)/3</f>
        <v>45600.333333333336</v>
      </c>
      <c r="L26" s="6">
        <f>K26-B26</f>
        <v>6618.333333333336</v>
      </c>
      <c r="M26" s="32">
        <f>L26/B26</f>
        <v>0.16977921433824164</v>
      </c>
      <c r="N26" s="6"/>
      <c r="O26" s="6"/>
      <c r="P26" s="6"/>
      <c r="Q26" s="6"/>
      <c r="R26" s="6"/>
      <c r="S26" s="6"/>
      <c r="T26" s="18">
        <v>456</v>
      </c>
      <c r="U26" s="18">
        <v>8</v>
      </c>
      <c r="V26" s="18">
        <v>-229</v>
      </c>
      <c r="W26" s="18">
        <v>19</v>
      </c>
      <c r="X26" s="18">
        <v>693</v>
      </c>
      <c r="Y26" s="18">
        <v>12</v>
      </c>
      <c r="Z26" s="18">
        <v>555</v>
      </c>
      <c r="AA26" s="18">
        <v>16</v>
      </c>
      <c r="AB26" s="18">
        <v>235</v>
      </c>
      <c r="AC26" s="18">
        <v>11</v>
      </c>
      <c r="AD26" s="18">
        <v>541</v>
      </c>
      <c r="AE26" s="18">
        <v>3</v>
      </c>
      <c r="AF26" s="18">
        <v>758</v>
      </c>
      <c r="AG26" s="18">
        <v>8</v>
      </c>
      <c r="AH26" s="18">
        <v>1682</v>
      </c>
      <c r="AI26" s="18">
        <v>9</v>
      </c>
      <c r="AJ26" s="18">
        <v>1214</v>
      </c>
      <c r="AK26" s="18">
        <v>13</v>
      </c>
      <c r="AL26" s="18">
        <v>591</v>
      </c>
      <c r="AM26" s="18">
        <v>11</v>
      </c>
      <c r="AN26" s="18">
        <v>60</v>
      </c>
      <c r="AO26" s="18">
        <v>11</v>
      </c>
      <c r="AP26" s="18">
        <v>1036</v>
      </c>
      <c r="AQ26" s="18">
        <v>8</v>
      </c>
      <c r="AR26" s="18">
        <v>-721</v>
      </c>
      <c r="AS26" s="18">
        <v>18</v>
      </c>
      <c r="AT26" s="18">
        <v>1453</v>
      </c>
      <c r="AU26" s="18">
        <v>11</v>
      </c>
      <c r="AV26" s="18">
        <v>1454</v>
      </c>
      <c r="AW26" s="18">
        <v>11</v>
      </c>
      <c r="AX26" s="18">
        <v>2232</v>
      </c>
      <c r="AY26" s="18">
        <v>9</v>
      </c>
      <c r="AZ26" s="18">
        <v>2348</v>
      </c>
      <c r="BA26" s="18">
        <v>9</v>
      </c>
      <c r="BB26" s="18">
        <v>1310</v>
      </c>
      <c r="BC26" s="18">
        <v>15</v>
      </c>
      <c r="BD26" s="18">
        <v>3247</v>
      </c>
      <c r="BE26" s="18">
        <v>8</v>
      </c>
      <c r="BF26" s="18">
        <v>2493</v>
      </c>
      <c r="BG26" s="18">
        <v>9</v>
      </c>
      <c r="BH26" s="18">
        <v>1480</v>
      </c>
      <c r="BI26" s="18">
        <v>10</v>
      </c>
      <c r="BJ26" s="18">
        <v>676</v>
      </c>
      <c r="BK26" s="18">
        <v>3</v>
      </c>
      <c r="BL26" s="18">
        <v>604</v>
      </c>
      <c r="BM26" s="18">
        <v>7</v>
      </c>
      <c r="BN26" s="18">
        <v>1204</v>
      </c>
      <c r="BO26" s="18">
        <v>7</v>
      </c>
      <c r="BP26" s="18">
        <v>1484</v>
      </c>
      <c r="BQ26" s="18">
        <v>9</v>
      </c>
      <c r="BR26" s="18">
        <v>1805</v>
      </c>
      <c r="BS26" s="18">
        <v>10</v>
      </c>
      <c r="BT26" s="18">
        <v>881</v>
      </c>
      <c r="BU26" s="18">
        <v>12</v>
      </c>
      <c r="BV26" s="18">
        <v>1891</v>
      </c>
      <c r="BW26" s="18">
        <v>10</v>
      </c>
      <c r="BX26" s="18">
        <v>677</v>
      </c>
      <c r="BY26" s="18">
        <v>12</v>
      </c>
      <c r="BZ26" s="18">
        <v>880</v>
      </c>
      <c r="CA26" s="18">
        <v>12</v>
      </c>
      <c r="CB26" s="18">
        <v>1059</v>
      </c>
      <c r="CC26" s="18">
        <v>13</v>
      </c>
      <c r="CD26" s="18">
        <v>2137</v>
      </c>
      <c r="CE26" s="18">
        <v>8</v>
      </c>
      <c r="CF26" s="18">
        <v>1390</v>
      </c>
      <c r="CG26" s="18">
        <v>12</v>
      </c>
      <c r="CH26" s="18">
        <v>1379</v>
      </c>
      <c r="CI26" s="18">
        <v>9</v>
      </c>
      <c r="CJ26" s="18">
        <v>2007</v>
      </c>
      <c r="CK26" s="18">
        <v>10</v>
      </c>
      <c r="CL26" s="18">
        <v>1877</v>
      </c>
      <c r="CM26" s="18">
        <v>11</v>
      </c>
      <c r="CN26" s="18">
        <v>1556</v>
      </c>
      <c r="CO26" s="18">
        <v>11</v>
      </c>
      <c r="CP26" s="18">
        <v>977</v>
      </c>
      <c r="CQ26" s="18">
        <v>14</v>
      </c>
      <c r="CR26" s="18">
        <v>1079</v>
      </c>
      <c r="CS26" s="18">
        <v>9</v>
      </c>
      <c r="CT26" s="18"/>
      <c r="CU26" s="19">
        <v>0.029763070295672607</v>
      </c>
      <c r="CV26" s="13">
        <v>9</v>
      </c>
      <c r="CW26" s="19">
        <v>-0.014514800025353363</v>
      </c>
      <c r="CX26" s="13">
        <v>19</v>
      </c>
      <c r="CY26" s="19">
        <v>0.04457164908669926</v>
      </c>
      <c r="CZ26" s="13">
        <v>8</v>
      </c>
      <c r="DA26" s="19">
        <v>0.03417277261252386</v>
      </c>
      <c r="DB26" s="13">
        <v>15</v>
      </c>
      <c r="DC26" s="19">
        <v>0.01399142653012622</v>
      </c>
      <c r="DD26" s="13">
        <v>12</v>
      </c>
      <c r="DE26" s="19">
        <v>0.03176560389877282</v>
      </c>
      <c r="DF26" s="13">
        <v>1</v>
      </c>
      <c r="DG26" s="19">
        <v>0.043136808559071246</v>
      </c>
      <c r="DH26" s="13">
        <v>2</v>
      </c>
      <c r="DI26" s="19">
        <v>0.09176213857064922</v>
      </c>
      <c r="DJ26" s="13">
        <v>1</v>
      </c>
      <c r="DK26" s="19">
        <v>0.060663601838896665</v>
      </c>
      <c r="DL26" s="13">
        <v>9</v>
      </c>
      <c r="DM26" s="19">
        <v>0.027843211156129276</v>
      </c>
      <c r="DN26" s="13">
        <v>10</v>
      </c>
      <c r="DO26" s="19">
        <v>0.0027501489664023466</v>
      </c>
      <c r="DP26" s="13">
        <v>11</v>
      </c>
      <c r="DQ26" s="19">
        <v>0.04735567033871189</v>
      </c>
      <c r="DR26" s="13">
        <v>4</v>
      </c>
      <c r="DS26" s="19">
        <v>-0.0314668528782787</v>
      </c>
      <c r="DT26" s="13">
        <v>21</v>
      </c>
      <c r="DU26" s="19">
        <v>0.06547404470079309</v>
      </c>
      <c r="DV26" s="13">
        <v>4</v>
      </c>
      <c r="DW26" s="19">
        <v>0.061492916049904846</v>
      </c>
      <c r="DX26" s="13">
        <v>6</v>
      </c>
      <c r="DY26" s="19">
        <v>0.08892784573090562</v>
      </c>
      <c r="DZ26" s="13">
        <v>1</v>
      </c>
      <c r="EA26" s="19">
        <v>0.08590977278548169</v>
      </c>
      <c r="EB26" s="13">
        <v>4</v>
      </c>
      <c r="EC26" s="19">
        <v>0.04413895346878264</v>
      </c>
      <c r="ED26" s="13">
        <v>20</v>
      </c>
      <c r="EE26" s="19">
        <v>0.10477911516989899</v>
      </c>
      <c r="EF26" s="13">
        <v>1</v>
      </c>
      <c r="EG26" s="19">
        <v>0.0728180862250263</v>
      </c>
      <c r="EH26" s="13">
        <v>1</v>
      </c>
      <c r="EI26" s="19">
        <v>0.04029513463475728</v>
      </c>
      <c r="EJ26" s="13">
        <v>6</v>
      </c>
      <c r="EK26" s="19">
        <v>0.01769216676699207</v>
      </c>
      <c r="EL26" s="13">
        <v>4</v>
      </c>
      <c r="EM26" s="19">
        <v>0.015532981869615534</v>
      </c>
      <c r="EN26" s="13">
        <v>6</v>
      </c>
      <c r="EO26" s="19">
        <v>0.0304895034060118</v>
      </c>
      <c r="EP26" s="13">
        <v>5</v>
      </c>
      <c r="EQ26" s="19">
        <v>0.03646818863195144</v>
      </c>
      <c r="ER26" s="13">
        <v>8</v>
      </c>
      <c r="ES26" s="19">
        <v>0.04279583659340399</v>
      </c>
      <c r="ET26" s="13">
        <v>5</v>
      </c>
      <c r="EU26" s="19">
        <v>0.02003092174071211</v>
      </c>
      <c r="EV26" s="13">
        <v>11</v>
      </c>
      <c r="EW26" s="19">
        <v>0.042150547221541136</v>
      </c>
      <c r="EX26" s="13">
        <v>7</v>
      </c>
      <c r="EY26" s="19">
        <v>0.014480044488172136</v>
      </c>
      <c r="EZ26" s="13">
        <v>13</v>
      </c>
      <c r="FA26" s="19">
        <v>0.018553266850793785</v>
      </c>
      <c r="FB26" s="13">
        <v>15</v>
      </c>
      <c r="FC26" s="19">
        <v>0.02192047359814535</v>
      </c>
      <c r="FD26" s="13">
        <v>15</v>
      </c>
      <c r="FE26" s="19">
        <v>0.04328539598946729</v>
      </c>
      <c r="FF26" s="13">
        <v>3</v>
      </c>
      <c r="FG26" s="19">
        <v>0.026986623177432195</v>
      </c>
      <c r="FH26" s="13">
        <v>11</v>
      </c>
      <c r="FI26" s="19">
        <v>0.02606953135338488</v>
      </c>
      <c r="FJ26" s="13">
        <v>10</v>
      </c>
      <c r="FK26" s="19">
        <v>0.03697766968826</v>
      </c>
      <c r="FL26" s="13">
        <v>8</v>
      </c>
      <c r="FM26" s="19">
        <v>0.03334932395217028</v>
      </c>
      <c r="FN26" s="13">
        <v>7</v>
      </c>
      <c r="FO26" s="19">
        <v>0.02675378266850069</v>
      </c>
      <c r="FP26" s="13">
        <v>6</v>
      </c>
      <c r="FQ26" s="19">
        <v>0.016360774331837365</v>
      </c>
      <c r="FR26" s="13">
        <v>16</v>
      </c>
      <c r="FS26" s="19">
        <v>0.017777997462639843</v>
      </c>
      <c r="FT26">
        <v>7</v>
      </c>
    </row>
    <row r="27" spans="1:176" ht="12.75">
      <c r="A27" s="8" t="s">
        <v>55</v>
      </c>
      <c r="B27" s="10">
        <v>38670</v>
      </c>
      <c r="C27" s="10">
        <v>38720</v>
      </c>
      <c r="D27" s="10">
        <v>40238</v>
      </c>
      <c r="E27" s="10">
        <v>42258</v>
      </c>
      <c r="F27" s="10">
        <v>42936</v>
      </c>
      <c r="G27" s="10">
        <v>42658</v>
      </c>
      <c r="H27" s="10">
        <v>43712</v>
      </c>
      <c r="I27" s="10">
        <v>44658</v>
      </c>
      <c r="J27" s="10">
        <v>45081</v>
      </c>
      <c r="K27" s="22">
        <f>SUM(H27:J27)/3</f>
        <v>44483.666666666664</v>
      </c>
      <c r="L27" s="6">
        <f>K27-B27</f>
        <v>5813.666666666664</v>
      </c>
      <c r="M27" s="32">
        <f>L27/B27</f>
        <v>0.15034048788897503</v>
      </c>
      <c r="N27" s="6"/>
      <c r="O27" s="6"/>
      <c r="P27" s="6"/>
      <c r="Q27" s="6"/>
      <c r="R27" s="6"/>
      <c r="S27" s="6"/>
      <c r="T27" s="18">
        <v>302</v>
      </c>
      <c r="U27" s="18">
        <v>10</v>
      </c>
      <c r="V27" s="18">
        <v>-138</v>
      </c>
      <c r="W27" s="18">
        <v>18</v>
      </c>
      <c r="X27" s="18">
        <v>627</v>
      </c>
      <c r="Y27" s="18">
        <v>14</v>
      </c>
      <c r="Z27" s="18">
        <v>-432</v>
      </c>
      <c r="AA27" s="18">
        <v>24</v>
      </c>
      <c r="AB27" s="18">
        <v>843</v>
      </c>
      <c r="AC27" s="18">
        <v>8</v>
      </c>
      <c r="AD27" s="18">
        <v>-1454</v>
      </c>
      <c r="AE27" s="18">
        <v>22</v>
      </c>
      <c r="AF27" s="18">
        <v>242</v>
      </c>
      <c r="AG27" s="18">
        <v>14</v>
      </c>
      <c r="AH27" s="18">
        <v>730</v>
      </c>
      <c r="AI27" s="18">
        <v>14</v>
      </c>
      <c r="AJ27" s="18">
        <v>974</v>
      </c>
      <c r="AK27" s="18">
        <v>14</v>
      </c>
      <c r="AL27" s="18">
        <v>379</v>
      </c>
      <c r="AM27" s="18">
        <v>13</v>
      </c>
      <c r="AN27" s="18">
        <v>276</v>
      </c>
      <c r="AO27" s="18">
        <v>8</v>
      </c>
      <c r="AP27" s="18">
        <v>821</v>
      </c>
      <c r="AQ27" s="18">
        <v>9</v>
      </c>
      <c r="AR27" s="18">
        <v>236</v>
      </c>
      <c r="AS27" s="18">
        <v>8</v>
      </c>
      <c r="AT27" s="18">
        <v>1233</v>
      </c>
      <c r="AU27" s="18">
        <v>12</v>
      </c>
      <c r="AV27" s="18">
        <v>1149</v>
      </c>
      <c r="AW27" s="18">
        <v>14</v>
      </c>
      <c r="AX27" s="18">
        <v>1071</v>
      </c>
      <c r="AY27" s="18">
        <v>14</v>
      </c>
      <c r="AZ27" s="18">
        <v>1509</v>
      </c>
      <c r="BA27" s="18">
        <v>11</v>
      </c>
      <c r="BB27" s="18">
        <v>2227</v>
      </c>
      <c r="BC27" s="18">
        <v>11</v>
      </c>
      <c r="BD27" s="18">
        <v>2894</v>
      </c>
      <c r="BE27" s="18">
        <v>9</v>
      </c>
      <c r="BF27" s="18">
        <v>1691</v>
      </c>
      <c r="BG27" s="18">
        <v>12</v>
      </c>
      <c r="BH27" s="18">
        <v>1948</v>
      </c>
      <c r="BI27" s="18">
        <v>6</v>
      </c>
      <c r="BJ27" s="18">
        <v>795</v>
      </c>
      <c r="BK27" s="18">
        <v>2</v>
      </c>
      <c r="BL27" s="18">
        <v>-99</v>
      </c>
      <c r="BM27" s="18">
        <v>13</v>
      </c>
      <c r="BN27" s="18">
        <v>-758</v>
      </c>
      <c r="BO27" s="18">
        <v>23</v>
      </c>
      <c r="BP27" s="18">
        <v>1012</v>
      </c>
      <c r="BQ27" s="18">
        <v>11</v>
      </c>
      <c r="BR27" s="18">
        <v>1158</v>
      </c>
      <c r="BS27" s="18">
        <v>13</v>
      </c>
      <c r="BT27" s="18">
        <v>2049</v>
      </c>
      <c r="BU27" s="18">
        <v>8</v>
      </c>
      <c r="BV27" s="18">
        <v>4317</v>
      </c>
      <c r="BW27" s="18">
        <v>6</v>
      </c>
      <c r="BX27" s="18">
        <v>2702</v>
      </c>
      <c r="BY27" s="18">
        <v>6</v>
      </c>
      <c r="BZ27" s="18">
        <v>624</v>
      </c>
      <c r="CA27" s="18">
        <v>14</v>
      </c>
      <c r="CB27" s="18">
        <v>1162</v>
      </c>
      <c r="CC27" s="18">
        <v>11</v>
      </c>
      <c r="CD27" s="18">
        <v>1098</v>
      </c>
      <c r="CE27" s="18">
        <v>10</v>
      </c>
      <c r="CF27" s="18">
        <v>2060</v>
      </c>
      <c r="CG27" s="18">
        <v>7</v>
      </c>
      <c r="CH27" s="18">
        <v>2549</v>
      </c>
      <c r="CI27" s="18">
        <v>6</v>
      </c>
      <c r="CJ27" s="18">
        <v>1409</v>
      </c>
      <c r="CK27" s="18">
        <v>12</v>
      </c>
      <c r="CL27" s="18">
        <v>718</v>
      </c>
      <c r="CM27" s="18">
        <v>16</v>
      </c>
      <c r="CN27" s="18">
        <v>1881</v>
      </c>
      <c r="CO27" s="18">
        <v>9</v>
      </c>
      <c r="CP27" s="18">
        <v>2320</v>
      </c>
      <c r="CQ27" s="18">
        <v>8</v>
      </c>
      <c r="CR27" s="18">
        <v>1502</v>
      </c>
      <c r="CS27" s="18">
        <v>7</v>
      </c>
      <c r="CT27" s="18"/>
      <c r="CU27" s="19">
        <v>0.016011027462623263</v>
      </c>
      <c r="CV27" s="13">
        <v>12</v>
      </c>
      <c r="CW27" s="19">
        <v>-0.007201001878522229</v>
      </c>
      <c r="CX27" s="13">
        <v>18</v>
      </c>
      <c r="CY27" s="19">
        <v>0.032954903815830966</v>
      </c>
      <c r="CZ27" s="13">
        <v>12</v>
      </c>
      <c r="DA27" s="19">
        <v>-0.021981376889024577</v>
      </c>
      <c r="DB27" s="13">
        <v>24</v>
      </c>
      <c r="DC27" s="19">
        <v>0.04385828000624317</v>
      </c>
      <c r="DD27" s="13">
        <v>3</v>
      </c>
      <c r="DE27" s="19">
        <v>-0.07246810207336524</v>
      </c>
      <c r="DF27" s="13">
        <v>24</v>
      </c>
      <c r="DG27" s="19">
        <v>0.013003761418592155</v>
      </c>
      <c r="DH27" s="13">
        <v>13</v>
      </c>
      <c r="DI27" s="19">
        <v>0.038722681943560364</v>
      </c>
      <c r="DJ27" s="13">
        <v>11</v>
      </c>
      <c r="DK27" s="19">
        <v>0.049739556735777755</v>
      </c>
      <c r="DL27" s="13">
        <v>11</v>
      </c>
      <c r="DM27" s="19">
        <v>0.018437439190503987</v>
      </c>
      <c r="DN27" s="13">
        <v>15</v>
      </c>
      <c r="DO27" s="19">
        <v>0.013183663721041319</v>
      </c>
      <c r="DP27" s="13">
        <v>8</v>
      </c>
      <c r="DQ27" s="19">
        <v>0.03870633162038565</v>
      </c>
      <c r="DR27" s="13">
        <v>5</v>
      </c>
      <c r="DS27" s="19">
        <v>0.010711692084241104</v>
      </c>
      <c r="DT27" s="13">
        <v>9</v>
      </c>
      <c r="DU27" s="19">
        <v>0.05537093587210347</v>
      </c>
      <c r="DV27" s="13">
        <v>7</v>
      </c>
      <c r="DW27" s="19">
        <v>0.04889153653036041</v>
      </c>
      <c r="DX27" s="13">
        <v>11</v>
      </c>
      <c r="DY27" s="19">
        <v>0.043448275862068966</v>
      </c>
      <c r="DZ27" s="13">
        <v>10</v>
      </c>
      <c r="EA27" s="19">
        <v>0.058668014462890244</v>
      </c>
      <c r="EB27" s="13">
        <v>9</v>
      </c>
      <c r="EC27" s="19">
        <v>0.08178479618068307</v>
      </c>
      <c r="ED27" s="13">
        <v>6</v>
      </c>
      <c r="EE27" s="19">
        <v>0.09824489934480768</v>
      </c>
      <c r="EF27" s="13">
        <v>2</v>
      </c>
      <c r="EG27" s="19">
        <v>0.05227040895180984</v>
      </c>
      <c r="EH27" s="13">
        <v>3</v>
      </c>
      <c r="EI27" s="19">
        <v>0.05722342988073556</v>
      </c>
      <c r="EJ27" s="13">
        <v>2</v>
      </c>
      <c r="EK27" s="19">
        <v>0.022089469297026952</v>
      </c>
      <c r="EL27" s="13">
        <v>2</v>
      </c>
      <c r="EM27" s="19">
        <v>-0.002691314394454261</v>
      </c>
      <c r="EN27" s="13">
        <v>12</v>
      </c>
      <c r="EO27" s="19">
        <v>-0.020661832851769067</v>
      </c>
      <c r="EP27" s="13">
        <v>24</v>
      </c>
      <c r="EQ27" s="19">
        <v>0.028167446003117345</v>
      </c>
      <c r="ER27" s="13">
        <v>12</v>
      </c>
      <c r="ES27" s="19">
        <v>0.03134813210611803</v>
      </c>
      <c r="ET27" s="13">
        <v>14</v>
      </c>
      <c r="EU27" s="19">
        <v>0.05378235077956848</v>
      </c>
      <c r="EV27" s="13">
        <v>1</v>
      </c>
      <c r="EW27" s="19">
        <v>0.1075298278825317</v>
      </c>
      <c r="EX27" s="13">
        <v>1</v>
      </c>
      <c r="EY27" s="19">
        <v>0.06076826196473552</v>
      </c>
      <c r="EZ27" s="13">
        <v>2</v>
      </c>
      <c r="FA27" s="19">
        <v>0.013229868973413052</v>
      </c>
      <c r="FB27" s="13">
        <v>19</v>
      </c>
      <c r="FC27" s="19">
        <v>0.024314710190416405</v>
      </c>
      <c r="FD27" s="13">
        <v>12</v>
      </c>
      <c r="FE27" s="19">
        <v>0.022430135643078934</v>
      </c>
      <c r="FF27" s="13">
        <v>12</v>
      </c>
      <c r="FG27" s="19">
        <v>0.04115884115884116</v>
      </c>
      <c r="FH27" s="13">
        <v>6</v>
      </c>
      <c r="FI27" s="19">
        <v>0.048915755133371715</v>
      </c>
      <c r="FJ27" s="13">
        <v>1</v>
      </c>
      <c r="FK27" s="19">
        <v>0.02577800545198412</v>
      </c>
      <c r="FL27" s="13">
        <v>15</v>
      </c>
      <c r="FM27" s="19">
        <v>0.01280587857601484</v>
      </c>
      <c r="FN27" s="13">
        <v>20</v>
      </c>
      <c r="FO27" s="19">
        <v>0.03312436163843201</v>
      </c>
      <c r="FP27" s="13">
        <v>4</v>
      </c>
      <c r="FQ27" s="19">
        <v>0.039545229856648545</v>
      </c>
      <c r="FR27" s="13">
        <v>2</v>
      </c>
      <c r="FS27" s="19">
        <v>0.024628199452342302</v>
      </c>
      <c r="FT27">
        <v>3</v>
      </c>
    </row>
    <row r="28" spans="1:176" ht="12.75">
      <c r="A28" s="8"/>
      <c r="B28" s="10"/>
      <c r="C28" s="10"/>
      <c r="D28" s="10"/>
      <c r="E28" s="10"/>
      <c r="F28" s="10"/>
      <c r="G28" s="10"/>
      <c r="H28" s="10"/>
      <c r="I28" s="10"/>
      <c r="J28" s="10"/>
      <c r="K28" s="23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9"/>
      <c r="CV28" s="13"/>
      <c r="CW28" s="19"/>
      <c r="CX28" s="13"/>
      <c r="CY28" s="19"/>
      <c r="CZ28" s="13"/>
      <c r="DA28" s="19"/>
      <c r="DB28" s="13"/>
      <c r="DC28" s="19"/>
      <c r="DD28" s="13"/>
      <c r="DE28" s="19"/>
      <c r="DF28" s="13"/>
      <c r="DG28" s="19"/>
      <c r="DH28" s="13"/>
      <c r="DI28" s="19"/>
      <c r="DJ28" s="13"/>
      <c r="DK28" s="19"/>
      <c r="DL28" s="13"/>
      <c r="DM28" s="19"/>
      <c r="DN28" s="13"/>
      <c r="DO28" s="19"/>
      <c r="DP28" s="13"/>
      <c r="DQ28" s="19"/>
      <c r="DR28" s="13"/>
      <c r="DS28" s="19"/>
      <c r="DT28" s="13"/>
      <c r="DU28" s="19"/>
      <c r="DV28" s="13"/>
      <c r="DW28" s="19"/>
      <c r="DX28" s="13"/>
      <c r="DY28" s="19"/>
      <c r="DZ28" s="13"/>
      <c r="EA28" s="19"/>
      <c r="EB28" s="13"/>
      <c r="EC28" s="19"/>
      <c r="ED28" s="13"/>
      <c r="EE28" s="19"/>
      <c r="EF28" s="13"/>
      <c r="EG28" s="19"/>
      <c r="EH28" s="13"/>
      <c r="EI28" s="19"/>
      <c r="EJ28" s="13"/>
      <c r="EK28" s="19"/>
      <c r="EL28" s="13"/>
      <c r="EM28" s="19"/>
      <c r="EN28" s="13"/>
      <c r="EO28" s="19"/>
      <c r="EP28" s="13"/>
      <c r="EQ28" s="19"/>
      <c r="ER28" s="13"/>
      <c r="ES28" s="19"/>
      <c r="ET28" s="13"/>
      <c r="EU28" s="19"/>
      <c r="EV28" s="13"/>
      <c r="EW28" s="19"/>
      <c r="EX28" s="13"/>
      <c r="EY28" s="19"/>
      <c r="EZ28" s="13"/>
      <c r="FA28" s="19"/>
      <c r="FB28" s="13"/>
      <c r="FC28" s="19"/>
      <c r="FD28" s="13"/>
      <c r="FE28" s="19"/>
      <c r="FF28" s="13"/>
      <c r="FG28" s="19"/>
      <c r="FH28" s="13"/>
      <c r="FI28" s="19"/>
      <c r="FJ28" s="13"/>
      <c r="FK28" s="19"/>
      <c r="FL28" s="13"/>
      <c r="FM28" s="19"/>
      <c r="FN28" s="13"/>
      <c r="FO28" s="19"/>
      <c r="FP28" s="13"/>
      <c r="FQ28" s="19"/>
      <c r="FR28" s="13"/>
      <c r="FS28" s="19"/>
      <c r="FT28"/>
    </row>
    <row r="29" spans="1:176" ht="12.75">
      <c r="A29" s="9" t="s">
        <v>56</v>
      </c>
      <c r="B29" s="10">
        <f aca="true" t="shared" si="6" ref="B29:J29">SUM(B30:B32)</f>
        <v>111209</v>
      </c>
      <c r="C29" s="10">
        <f t="shared" si="6"/>
        <v>111931</v>
      </c>
      <c r="D29" s="10">
        <f t="shared" si="6"/>
        <v>111828</v>
      </c>
      <c r="E29" s="10">
        <f t="shared" si="6"/>
        <v>111900</v>
      </c>
      <c r="F29" s="10">
        <f t="shared" si="6"/>
        <v>112460</v>
      </c>
      <c r="G29" s="10">
        <f t="shared" si="6"/>
        <v>114881</v>
      </c>
      <c r="H29" s="10">
        <f t="shared" si="6"/>
        <v>116177</v>
      </c>
      <c r="I29" s="10">
        <f t="shared" si="6"/>
        <v>115465</v>
      </c>
      <c r="J29" s="10">
        <f t="shared" si="6"/>
        <v>115046</v>
      </c>
      <c r="K29" s="22">
        <f>SUM(H29:J29)/3</f>
        <v>115562.66666666667</v>
      </c>
      <c r="L29" s="6">
        <f>K29-B29</f>
        <v>4353.6666666666715</v>
      </c>
      <c r="M29" s="32">
        <f>L29/B29</f>
        <v>0.03914851016254684</v>
      </c>
      <c r="N29" s="6"/>
      <c r="O29" s="6"/>
      <c r="P29" s="6"/>
      <c r="Q29" s="6"/>
      <c r="R29" s="6"/>
      <c r="S29" s="6"/>
      <c r="T29" s="18">
        <v>-685</v>
      </c>
      <c r="U29" s="18"/>
      <c r="V29" s="18">
        <v>-920</v>
      </c>
      <c r="W29" s="18"/>
      <c r="X29" s="18">
        <v>2214</v>
      </c>
      <c r="Y29" s="18"/>
      <c r="Z29" s="18">
        <v>2883</v>
      </c>
      <c r="AA29" s="18"/>
      <c r="AB29" s="18">
        <v>381</v>
      </c>
      <c r="AC29" s="18"/>
      <c r="AD29" s="18">
        <v>-1735</v>
      </c>
      <c r="AE29" s="18"/>
      <c r="AF29" s="18">
        <v>128</v>
      </c>
      <c r="AG29" s="18"/>
      <c r="AH29" s="18">
        <v>3125</v>
      </c>
      <c r="AI29" s="18"/>
      <c r="AJ29" s="18">
        <v>4199</v>
      </c>
      <c r="AK29" s="18"/>
      <c r="AL29" s="18">
        <v>1412</v>
      </c>
      <c r="AM29" s="18"/>
      <c r="AN29" s="18">
        <v>-2636</v>
      </c>
      <c r="AO29" s="18"/>
      <c r="AP29" s="18">
        <v>-736</v>
      </c>
      <c r="AQ29" s="18"/>
      <c r="AR29" s="18">
        <v>-2924</v>
      </c>
      <c r="AS29" s="18"/>
      <c r="AT29" s="18">
        <v>1157</v>
      </c>
      <c r="AU29" s="18"/>
      <c r="AV29" s="18">
        <v>2553</v>
      </c>
      <c r="AW29" s="18"/>
      <c r="AX29" s="18">
        <v>2460</v>
      </c>
      <c r="AY29" s="18"/>
      <c r="AZ29" s="18">
        <v>2395</v>
      </c>
      <c r="BA29" s="18"/>
      <c r="BB29" s="18">
        <v>5536</v>
      </c>
      <c r="BC29" s="18"/>
      <c r="BD29" s="18">
        <v>4276</v>
      </c>
      <c r="BE29" s="18"/>
      <c r="BF29" s="18">
        <v>2734</v>
      </c>
      <c r="BG29" s="18"/>
      <c r="BH29" s="18">
        <v>2624</v>
      </c>
      <c r="BI29" s="18"/>
      <c r="BJ29" s="18">
        <v>178</v>
      </c>
      <c r="BK29" s="18"/>
      <c r="BL29" s="18">
        <v>-1359</v>
      </c>
      <c r="BM29" s="18"/>
      <c r="BN29" s="18">
        <v>890</v>
      </c>
      <c r="BO29" s="18"/>
      <c r="BP29" s="18">
        <v>1401</v>
      </c>
      <c r="BQ29" s="18"/>
      <c r="BR29" s="18">
        <v>3823</v>
      </c>
      <c r="BS29" s="18"/>
      <c r="BT29" s="18">
        <v>2156</v>
      </c>
      <c r="BU29" s="18"/>
      <c r="BV29" s="18">
        <v>2937</v>
      </c>
      <c r="BW29" s="18"/>
      <c r="BX29" s="18">
        <v>58</v>
      </c>
      <c r="BY29" s="18"/>
      <c r="BZ29" s="18">
        <v>1304</v>
      </c>
      <c r="CA29" s="18"/>
      <c r="CB29" s="18">
        <v>1989</v>
      </c>
      <c r="CC29" s="18"/>
      <c r="CD29" s="18">
        <v>771</v>
      </c>
      <c r="CE29" s="18"/>
      <c r="CF29" s="18">
        <v>190</v>
      </c>
      <c r="CG29" s="18"/>
      <c r="CH29" s="18">
        <v>975</v>
      </c>
      <c r="CI29" s="18"/>
      <c r="CJ29" s="18">
        <v>1296</v>
      </c>
      <c r="CK29" s="18"/>
      <c r="CL29" s="18">
        <v>3923</v>
      </c>
      <c r="CM29" s="18"/>
      <c r="CN29" s="18">
        <v>1814</v>
      </c>
      <c r="CO29" s="18"/>
      <c r="CP29" s="18">
        <v>539</v>
      </c>
      <c r="CQ29" s="18"/>
      <c r="CR29" s="18">
        <v>994</v>
      </c>
      <c r="CS29" s="18"/>
      <c r="CT29" s="18"/>
      <c r="CU29" s="19">
        <v>-0.007750622312740439</v>
      </c>
      <c r="CV29" s="13"/>
      <c r="CW29" s="19">
        <v>-0.010490905980956726</v>
      </c>
      <c r="CX29" s="13"/>
      <c r="CY29" s="19">
        <v>0.025514261019878998</v>
      </c>
      <c r="CZ29" s="13"/>
      <c r="DA29" s="19">
        <v>0.03239726258301588</v>
      </c>
      <c r="DB29" s="13"/>
      <c r="DC29" s="19">
        <v>0.004147074190177638</v>
      </c>
      <c r="DD29" s="13"/>
      <c r="DE29" s="19">
        <v>-0.018806976466889967</v>
      </c>
      <c r="DF29" s="13"/>
      <c r="DG29" s="19">
        <v>0.0014140833867297112</v>
      </c>
      <c r="DH29" s="13"/>
      <c r="DI29" s="19">
        <v>0.034474769984334665</v>
      </c>
      <c r="DJ29" s="13"/>
      <c r="DK29" s="19">
        <v>0.04477930276951296</v>
      </c>
      <c r="DL29" s="13"/>
      <c r="DM29" s="19">
        <v>0.014412575278146371</v>
      </c>
      <c r="DN29" s="13"/>
      <c r="DO29" s="19">
        <v>-0.026523917812078645</v>
      </c>
      <c r="DP29" s="13"/>
      <c r="DQ29" s="19">
        <v>-0.007607549666136067</v>
      </c>
      <c r="DR29" s="13"/>
      <c r="DS29" s="19">
        <v>-0.030455160920737422</v>
      </c>
      <c r="DT29" s="13"/>
      <c r="DU29" s="19">
        <v>0.012429366392368347</v>
      </c>
      <c r="DV29" s="13"/>
      <c r="DW29" s="19">
        <v>0.027089545112103815</v>
      </c>
      <c r="DX29" s="13"/>
      <c r="DY29" s="19">
        <v>0.025414273317079218</v>
      </c>
      <c r="DZ29" s="13"/>
      <c r="EA29" s="19">
        <v>0.024129523656000646</v>
      </c>
      <c r="EB29" s="13"/>
      <c r="EC29" s="19">
        <v>0.05446085134430552</v>
      </c>
      <c r="ED29" s="13"/>
      <c r="EE29" s="19">
        <v>0.03989289745957999</v>
      </c>
      <c r="EF29" s="13"/>
      <c r="EG29" s="19">
        <v>0.024528318814315064</v>
      </c>
      <c r="EH29" s="13"/>
      <c r="EI29" s="19">
        <v>0.022977836545618538</v>
      </c>
      <c r="EJ29" s="13"/>
      <c r="EK29" s="19">
        <v>0.0015236986500714769</v>
      </c>
      <c r="EL29" s="13"/>
      <c r="EM29" s="19">
        <v>-0.011615483893024726</v>
      </c>
      <c r="EN29" s="13"/>
      <c r="EO29" s="19">
        <v>0.007696298858526462</v>
      </c>
      <c r="EP29" s="13"/>
      <c r="EQ29" s="19">
        <v>0.012022655110272033</v>
      </c>
      <c r="ER29" s="13"/>
      <c r="ES29" s="19">
        <v>0.032417260940719575</v>
      </c>
      <c r="ET29" s="13"/>
      <c r="EU29" s="19">
        <v>0.017707837114181054</v>
      </c>
      <c r="EV29" s="13"/>
      <c r="EW29" s="19">
        <v>0.023702687434428216</v>
      </c>
      <c r="EX29" s="13"/>
      <c r="EY29" s="19">
        <v>0.0004572437661119301</v>
      </c>
      <c r="EZ29" s="13"/>
      <c r="FA29" s="19">
        <v>0.01027540286040739</v>
      </c>
      <c r="FB29" s="13"/>
      <c r="FC29" s="19">
        <v>0.015513731485309143</v>
      </c>
      <c r="FD29" s="13"/>
      <c r="FE29" s="19">
        <v>0.005921749950076038</v>
      </c>
      <c r="FF29" s="13"/>
      <c r="FG29" s="19">
        <v>0.0014507249807206286</v>
      </c>
      <c r="FH29" s="13"/>
      <c r="FI29" s="19">
        <v>0.007433725478236339</v>
      </c>
      <c r="FJ29" s="13"/>
      <c r="FK29" s="19">
        <v>0.00980822498372864</v>
      </c>
      <c r="FL29" s="13"/>
      <c r="FM29" s="19">
        <v>0.029401184141497415</v>
      </c>
      <c r="FN29" s="13"/>
      <c r="FO29" s="19">
        <v>0.01320684659235692</v>
      </c>
      <c r="FP29" s="13"/>
      <c r="FQ29" s="19">
        <v>0.003873044615461999</v>
      </c>
      <c r="FR29" s="13"/>
      <c r="FS29" s="19">
        <v>0.0071149413768914725</v>
      </c>
      <c r="FT29"/>
    </row>
    <row r="30" spans="1:176" ht="12.75">
      <c r="A30" s="8" t="s">
        <v>57</v>
      </c>
      <c r="B30" s="10">
        <v>32548</v>
      </c>
      <c r="C30" s="10">
        <v>32162</v>
      </c>
      <c r="D30" s="10">
        <v>31880</v>
      </c>
      <c r="E30" s="10">
        <v>31818</v>
      </c>
      <c r="F30" s="10">
        <v>32260</v>
      </c>
      <c r="G30" s="10">
        <v>32702</v>
      </c>
      <c r="H30" s="10">
        <v>32783</v>
      </c>
      <c r="I30" s="10">
        <v>32126</v>
      </c>
      <c r="J30" s="10">
        <v>32123</v>
      </c>
      <c r="K30" s="22">
        <f>SUM(H30:J30)/3</f>
        <v>32344</v>
      </c>
      <c r="L30" s="6">
        <f>K30-B30</f>
        <v>-204</v>
      </c>
      <c r="M30" s="32">
        <f>L30/B30</f>
        <v>-0.006267666216050141</v>
      </c>
      <c r="N30" s="6"/>
      <c r="O30" s="6"/>
      <c r="P30" s="6"/>
      <c r="Q30" s="6"/>
      <c r="R30" s="6"/>
      <c r="S30" s="6"/>
      <c r="T30" s="18">
        <v>-20</v>
      </c>
      <c r="U30" s="18">
        <v>18</v>
      </c>
      <c r="V30" s="18">
        <v>-598</v>
      </c>
      <c r="W30" s="18">
        <v>22</v>
      </c>
      <c r="X30" s="18">
        <v>-109</v>
      </c>
      <c r="Y30" s="18">
        <v>22</v>
      </c>
      <c r="Z30" s="18">
        <v>900</v>
      </c>
      <c r="AA30" s="18">
        <v>12</v>
      </c>
      <c r="AB30" s="18">
        <v>-1009</v>
      </c>
      <c r="AC30" s="18">
        <v>23</v>
      </c>
      <c r="AD30" s="18">
        <v>-1887</v>
      </c>
      <c r="AE30" s="18">
        <v>23</v>
      </c>
      <c r="AF30" s="18">
        <v>-203</v>
      </c>
      <c r="AG30" s="18">
        <v>22</v>
      </c>
      <c r="AH30" s="18">
        <v>598</v>
      </c>
      <c r="AI30" s="18">
        <v>15</v>
      </c>
      <c r="AJ30" s="18">
        <v>1464</v>
      </c>
      <c r="AK30" s="18">
        <v>11</v>
      </c>
      <c r="AL30" s="18">
        <v>-368</v>
      </c>
      <c r="AM30" s="18">
        <v>24</v>
      </c>
      <c r="AN30" s="18">
        <v>-503</v>
      </c>
      <c r="AO30" s="18">
        <v>19</v>
      </c>
      <c r="AP30" s="18">
        <v>-513</v>
      </c>
      <c r="AQ30" s="18">
        <v>23</v>
      </c>
      <c r="AR30" s="18">
        <v>-1236</v>
      </c>
      <c r="AS30" s="18">
        <v>20</v>
      </c>
      <c r="AT30" s="18">
        <v>-164</v>
      </c>
      <c r="AU30" s="18">
        <v>22</v>
      </c>
      <c r="AV30" s="18">
        <v>7</v>
      </c>
      <c r="AW30" s="18">
        <v>23</v>
      </c>
      <c r="AX30" s="18">
        <v>320</v>
      </c>
      <c r="AY30" s="18">
        <v>20</v>
      </c>
      <c r="AZ30" s="18">
        <v>-429</v>
      </c>
      <c r="BA30" s="18">
        <v>24</v>
      </c>
      <c r="BB30" s="18">
        <v>1348</v>
      </c>
      <c r="BC30" s="18">
        <v>14</v>
      </c>
      <c r="BD30" s="18">
        <v>1198</v>
      </c>
      <c r="BE30" s="18">
        <v>16</v>
      </c>
      <c r="BF30" s="18">
        <v>400</v>
      </c>
      <c r="BG30" s="18">
        <v>17</v>
      </c>
      <c r="BH30" s="18">
        <v>545</v>
      </c>
      <c r="BI30" s="18">
        <v>15</v>
      </c>
      <c r="BJ30" s="18">
        <v>-317</v>
      </c>
      <c r="BK30" s="18">
        <v>13</v>
      </c>
      <c r="BL30" s="18">
        <v>-528</v>
      </c>
      <c r="BM30" s="18">
        <v>17</v>
      </c>
      <c r="BN30" s="18">
        <v>143</v>
      </c>
      <c r="BO30" s="18">
        <v>16</v>
      </c>
      <c r="BP30" s="18">
        <v>456</v>
      </c>
      <c r="BQ30" s="18">
        <v>18</v>
      </c>
      <c r="BR30" s="18">
        <v>555</v>
      </c>
      <c r="BS30" s="18">
        <v>15</v>
      </c>
      <c r="BT30" s="18">
        <v>376</v>
      </c>
      <c r="BU30" s="18">
        <v>16</v>
      </c>
      <c r="BV30" s="18">
        <v>782</v>
      </c>
      <c r="BW30" s="18">
        <v>16</v>
      </c>
      <c r="BX30" s="18">
        <v>183</v>
      </c>
      <c r="BY30" s="18">
        <v>16</v>
      </c>
      <c r="BZ30" s="18">
        <v>8</v>
      </c>
      <c r="CA30" s="18">
        <v>23</v>
      </c>
      <c r="CB30" s="18">
        <v>296</v>
      </c>
      <c r="CC30" s="18">
        <v>23</v>
      </c>
      <c r="CD30" s="18">
        <v>-435</v>
      </c>
      <c r="CE30" s="18">
        <v>22</v>
      </c>
      <c r="CF30" s="18">
        <v>-240</v>
      </c>
      <c r="CG30" s="18">
        <v>22</v>
      </c>
      <c r="CH30" s="18">
        <v>215</v>
      </c>
      <c r="CI30" s="18">
        <v>18</v>
      </c>
      <c r="CJ30" s="18">
        <v>512</v>
      </c>
      <c r="CK30" s="18">
        <v>16</v>
      </c>
      <c r="CL30" s="18">
        <v>814</v>
      </c>
      <c r="CM30" s="18">
        <v>13</v>
      </c>
      <c r="CN30" s="18">
        <v>222</v>
      </c>
      <c r="CO30" s="18">
        <v>21</v>
      </c>
      <c r="CP30" s="18">
        <v>-325</v>
      </c>
      <c r="CQ30" s="18">
        <v>24</v>
      </c>
      <c r="CR30" s="18">
        <v>375</v>
      </c>
      <c r="CS30" s="18">
        <v>15</v>
      </c>
      <c r="CT30" s="18"/>
      <c r="CU30" s="19">
        <v>-0.0005532044366995824</v>
      </c>
      <c r="CV30" s="13">
        <v>18</v>
      </c>
      <c r="CW30" s="19">
        <v>-0.016549968173138127</v>
      </c>
      <c r="CX30" s="13">
        <v>22</v>
      </c>
      <c r="CY30" s="19">
        <v>-0.0030673983396651188</v>
      </c>
      <c r="CZ30" s="13">
        <v>20</v>
      </c>
      <c r="DA30" s="19">
        <v>0.025405069722802463</v>
      </c>
      <c r="DB30" s="13">
        <v>18</v>
      </c>
      <c r="DC30" s="19">
        <v>-0.02777624841711171</v>
      </c>
      <c r="DD30" s="13">
        <v>23</v>
      </c>
      <c r="DE30" s="19">
        <v>-0.053430359317042785</v>
      </c>
      <c r="DF30" s="13">
        <v>21</v>
      </c>
      <c r="DG30" s="19">
        <v>-0.006072390068800479</v>
      </c>
      <c r="DH30" s="13">
        <v>21</v>
      </c>
      <c r="DI30" s="19">
        <v>0.017997411743461644</v>
      </c>
      <c r="DJ30" s="13">
        <v>17</v>
      </c>
      <c r="DK30" s="19">
        <v>0.04328159645232816</v>
      </c>
      <c r="DL30" s="13">
        <v>14</v>
      </c>
      <c r="DM30" s="19">
        <v>-0.010428178752585792</v>
      </c>
      <c r="DN30" s="13">
        <v>23</v>
      </c>
      <c r="DO30" s="19">
        <v>-0.014403940322442084</v>
      </c>
      <c r="DP30" s="13">
        <v>17</v>
      </c>
      <c r="DQ30" s="19">
        <v>-0.014904991574176303</v>
      </c>
      <c r="DR30" s="13">
        <v>21</v>
      </c>
      <c r="DS30" s="19">
        <v>-0.03645480017696505</v>
      </c>
      <c r="DT30" s="13">
        <v>22</v>
      </c>
      <c r="DU30" s="19">
        <v>-0.005020049588294714</v>
      </c>
      <c r="DV30" s="13">
        <v>23</v>
      </c>
      <c r="DW30" s="19">
        <v>0.00021535148438701739</v>
      </c>
      <c r="DX30" s="13">
        <v>23</v>
      </c>
      <c r="DY30" s="19">
        <v>0.00984251968503937</v>
      </c>
      <c r="DZ30" s="13">
        <v>22</v>
      </c>
      <c r="EA30" s="19">
        <v>-0.013066520467836257</v>
      </c>
      <c r="EB30" s="13">
        <v>24</v>
      </c>
      <c r="EC30" s="19">
        <v>0.04160108631916798</v>
      </c>
      <c r="ED30" s="13">
        <v>22</v>
      </c>
      <c r="EE30" s="19">
        <v>0.03549524458534562</v>
      </c>
      <c r="EF30" s="13">
        <v>16</v>
      </c>
      <c r="EG30" s="19">
        <v>0.011445248791095597</v>
      </c>
      <c r="EH30" s="13">
        <v>17</v>
      </c>
      <c r="EI30" s="19">
        <v>0.015417692155365073</v>
      </c>
      <c r="EJ30" s="13">
        <v>20</v>
      </c>
      <c r="EK30" s="19">
        <v>-0.00883155959213239</v>
      </c>
      <c r="EL30" s="13">
        <v>13</v>
      </c>
      <c r="EM30" s="19">
        <v>-0.014841048992326503</v>
      </c>
      <c r="EN30" s="13">
        <v>18</v>
      </c>
      <c r="EO30" s="19">
        <v>0.004080002282518759</v>
      </c>
      <c r="EP30" s="13">
        <v>18</v>
      </c>
      <c r="EQ30" s="19">
        <v>0.012957490338713344</v>
      </c>
      <c r="ER30" s="13">
        <v>19</v>
      </c>
      <c r="ES30" s="19">
        <v>0.015568895870736087</v>
      </c>
      <c r="ET30" s="13">
        <v>17</v>
      </c>
      <c r="EU30" s="19">
        <v>0.010385879623235644</v>
      </c>
      <c r="EV30" s="13">
        <v>16</v>
      </c>
      <c r="EW30" s="19">
        <v>0.021378386505918695</v>
      </c>
      <c r="EX30" s="13">
        <v>16</v>
      </c>
      <c r="EY30" s="19">
        <v>0.004898155830946709</v>
      </c>
      <c r="EZ30" s="13">
        <v>17</v>
      </c>
      <c r="FA30" s="19">
        <v>0.00021308331557639036</v>
      </c>
      <c r="FB30" s="13">
        <v>23</v>
      </c>
      <c r="FC30" s="19">
        <v>0.007882403067746058</v>
      </c>
      <c r="FD30" s="13">
        <v>22</v>
      </c>
      <c r="FE30" s="19">
        <v>-0.011493341788205453</v>
      </c>
      <c r="FF30" s="13">
        <v>21</v>
      </c>
      <c r="FG30" s="19">
        <v>-0.006414882527463716</v>
      </c>
      <c r="FH30" s="13">
        <v>22</v>
      </c>
      <c r="FI30" s="19">
        <v>0.0057837677884486054</v>
      </c>
      <c r="FJ30" s="13">
        <v>17</v>
      </c>
      <c r="FK30" s="19">
        <v>0.013694233443885739</v>
      </c>
      <c r="FL30" s="13">
        <v>19</v>
      </c>
      <c r="FM30" s="19">
        <v>0.021477572559366755</v>
      </c>
      <c r="FN30" s="13">
        <v>17</v>
      </c>
      <c r="FO30" s="19">
        <v>0.005734359663170946</v>
      </c>
      <c r="FP30" s="13">
        <v>22</v>
      </c>
      <c r="FQ30" s="19">
        <v>-0.008347031025272242</v>
      </c>
      <c r="FR30" s="13">
        <v>24</v>
      </c>
      <c r="FS30" s="19">
        <v>0.009712258164771698</v>
      </c>
      <c r="FT30">
        <v>16</v>
      </c>
    </row>
    <row r="31" spans="1:176" ht="12.75">
      <c r="A31" s="8" t="s">
        <v>58</v>
      </c>
      <c r="B31" s="10">
        <v>11185</v>
      </c>
      <c r="C31" s="10">
        <v>11160</v>
      </c>
      <c r="D31" s="10">
        <v>11812</v>
      </c>
      <c r="E31" s="10">
        <v>12087</v>
      </c>
      <c r="F31" s="10">
        <v>12173</v>
      </c>
      <c r="G31" s="10">
        <v>12439</v>
      </c>
      <c r="H31" s="10">
        <v>12643</v>
      </c>
      <c r="I31" s="10">
        <v>12576</v>
      </c>
      <c r="J31" s="10">
        <v>12740</v>
      </c>
      <c r="K31" s="22">
        <f>SUM(H31:J31)/3</f>
        <v>12653</v>
      </c>
      <c r="L31" s="6">
        <f>K31-B31</f>
        <v>1468</v>
      </c>
      <c r="M31" s="32">
        <f>L31/B31</f>
        <v>0.13124720607957086</v>
      </c>
      <c r="N31" s="6"/>
      <c r="O31" s="6"/>
      <c r="P31" s="6"/>
      <c r="Q31" s="6"/>
      <c r="R31" s="6"/>
      <c r="S31" s="6"/>
      <c r="T31" s="18">
        <v>165</v>
      </c>
      <c r="U31" s="18">
        <v>13</v>
      </c>
      <c r="V31" s="18">
        <v>398</v>
      </c>
      <c r="W31" s="18">
        <v>10</v>
      </c>
      <c r="X31" s="18">
        <v>714</v>
      </c>
      <c r="Y31" s="18">
        <v>11</v>
      </c>
      <c r="Z31" s="18">
        <v>495</v>
      </c>
      <c r="AA31" s="18">
        <v>17</v>
      </c>
      <c r="AB31" s="18">
        <v>380</v>
      </c>
      <c r="AC31" s="18">
        <v>10</v>
      </c>
      <c r="AD31" s="18">
        <v>20</v>
      </c>
      <c r="AE31" s="18">
        <v>7</v>
      </c>
      <c r="AF31" s="18">
        <v>138</v>
      </c>
      <c r="AG31" s="18">
        <v>17</v>
      </c>
      <c r="AH31" s="18">
        <v>218</v>
      </c>
      <c r="AI31" s="18">
        <v>18</v>
      </c>
      <c r="AJ31" s="18">
        <v>672</v>
      </c>
      <c r="AK31" s="18">
        <v>16</v>
      </c>
      <c r="AL31" s="18">
        <v>288</v>
      </c>
      <c r="AM31" s="18">
        <v>15</v>
      </c>
      <c r="AN31" s="18">
        <v>123</v>
      </c>
      <c r="AO31" s="18">
        <v>10</v>
      </c>
      <c r="AP31" s="18">
        <v>117</v>
      </c>
      <c r="AQ31" s="18">
        <v>16</v>
      </c>
      <c r="AR31" s="18">
        <v>-164</v>
      </c>
      <c r="AS31" s="18">
        <v>12</v>
      </c>
      <c r="AT31" s="18">
        <v>173</v>
      </c>
      <c r="AU31" s="18">
        <v>21</v>
      </c>
      <c r="AV31" s="18">
        <v>54</v>
      </c>
      <c r="AW31" s="18">
        <v>22</v>
      </c>
      <c r="AX31" s="18">
        <v>415</v>
      </c>
      <c r="AY31" s="18">
        <v>19</v>
      </c>
      <c r="AZ31" s="18">
        <v>687</v>
      </c>
      <c r="BA31" s="18">
        <v>17</v>
      </c>
      <c r="BB31" s="18">
        <v>1117</v>
      </c>
      <c r="BC31" s="18">
        <v>20</v>
      </c>
      <c r="BD31" s="18">
        <v>297</v>
      </c>
      <c r="BE31" s="18">
        <v>23</v>
      </c>
      <c r="BF31" s="18">
        <v>616</v>
      </c>
      <c r="BG31" s="18">
        <v>15</v>
      </c>
      <c r="BH31" s="18">
        <v>748</v>
      </c>
      <c r="BI31" s="18">
        <v>14</v>
      </c>
      <c r="BJ31" s="18">
        <v>1015</v>
      </c>
      <c r="BK31" s="18">
        <v>1</v>
      </c>
      <c r="BL31" s="18">
        <v>680</v>
      </c>
      <c r="BM31" s="18">
        <v>6</v>
      </c>
      <c r="BN31" s="18">
        <v>-140</v>
      </c>
      <c r="BO31" s="18">
        <v>21</v>
      </c>
      <c r="BP31" s="18">
        <v>391</v>
      </c>
      <c r="BQ31" s="18">
        <v>19</v>
      </c>
      <c r="BR31" s="18">
        <v>186</v>
      </c>
      <c r="BS31" s="18">
        <v>21</v>
      </c>
      <c r="BT31" s="18">
        <v>166</v>
      </c>
      <c r="BU31" s="18">
        <v>19</v>
      </c>
      <c r="BV31" s="18">
        <v>591</v>
      </c>
      <c r="BW31" s="18">
        <v>19</v>
      </c>
      <c r="BX31" s="18">
        <v>-225</v>
      </c>
      <c r="BY31" s="18">
        <v>22</v>
      </c>
      <c r="BZ31" s="18">
        <v>269</v>
      </c>
      <c r="CA31" s="18">
        <v>20</v>
      </c>
      <c r="CB31" s="18">
        <v>308</v>
      </c>
      <c r="CC31" s="18">
        <v>22</v>
      </c>
      <c r="CD31" s="18">
        <v>123</v>
      </c>
      <c r="CE31" s="18">
        <v>17</v>
      </c>
      <c r="CF31" s="18">
        <v>789</v>
      </c>
      <c r="CG31" s="18">
        <v>15</v>
      </c>
      <c r="CH31" s="18">
        <v>572</v>
      </c>
      <c r="CI31" s="18">
        <v>13</v>
      </c>
      <c r="CJ31" s="18">
        <v>495</v>
      </c>
      <c r="CK31" s="18">
        <v>17</v>
      </c>
      <c r="CL31" s="18">
        <v>806</v>
      </c>
      <c r="CM31" s="18">
        <v>14</v>
      </c>
      <c r="CN31" s="18">
        <v>364</v>
      </c>
      <c r="CO31" s="18">
        <v>18</v>
      </c>
      <c r="CP31" s="18">
        <v>357</v>
      </c>
      <c r="CQ31" s="18">
        <v>19</v>
      </c>
      <c r="CR31" s="18">
        <v>670</v>
      </c>
      <c r="CS31" s="18">
        <v>14</v>
      </c>
      <c r="CT31" s="18"/>
      <c r="CU31" s="19">
        <v>0.02516010978956999</v>
      </c>
      <c r="CV31" s="13">
        <v>10</v>
      </c>
      <c r="CW31" s="19">
        <v>0.05919976201100699</v>
      </c>
      <c r="CX31" s="13">
        <v>3</v>
      </c>
      <c r="CY31" s="19">
        <v>0.10026681645836259</v>
      </c>
      <c r="CZ31" s="13">
        <v>2</v>
      </c>
      <c r="DA31" s="19">
        <v>0.0631780472239949</v>
      </c>
      <c r="DB31" s="13">
        <v>6</v>
      </c>
      <c r="DC31" s="19">
        <v>0.04561824729891957</v>
      </c>
      <c r="DD31" s="13">
        <v>2</v>
      </c>
      <c r="DE31" s="19">
        <v>0.002296211251435132</v>
      </c>
      <c r="DF31" s="13">
        <v>7</v>
      </c>
      <c r="DG31" s="19">
        <v>0.015807560137457044</v>
      </c>
      <c r="DH31" s="13">
        <v>12</v>
      </c>
      <c r="DI31" s="19">
        <v>0.02458276950834461</v>
      </c>
      <c r="DJ31" s="13">
        <v>14</v>
      </c>
      <c r="DK31" s="19">
        <v>0.07395993836671803</v>
      </c>
      <c r="DL31" s="13">
        <v>5</v>
      </c>
      <c r="DM31" s="19">
        <v>0.029514244722279155</v>
      </c>
      <c r="DN31" s="13">
        <v>8</v>
      </c>
      <c r="DO31" s="19">
        <v>0.012243679076249254</v>
      </c>
      <c r="DP31" s="13">
        <v>9</v>
      </c>
      <c r="DQ31" s="19">
        <v>0.011505556101878258</v>
      </c>
      <c r="DR31" s="13">
        <v>13</v>
      </c>
      <c r="DS31" s="19">
        <v>-0.015944001555512347</v>
      </c>
      <c r="DT31" s="13">
        <v>15</v>
      </c>
      <c r="DU31" s="19">
        <v>0.01709148389646315</v>
      </c>
      <c r="DV31" s="13">
        <v>21</v>
      </c>
      <c r="DW31" s="19">
        <v>0.005245264691597863</v>
      </c>
      <c r="DX31" s="13">
        <v>22</v>
      </c>
      <c r="DY31" s="19">
        <v>0.040100492801236835</v>
      </c>
      <c r="DZ31" s="13">
        <v>11</v>
      </c>
      <c r="EA31" s="19">
        <v>0.06382385730211818</v>
      </c>
      <c r="EB31" s="13">
        <v>7</v>
      </c>
      <c r="EC31" s="19">
        <v>0.09754606584577766</v>
      </c>
      <c r="ED31" s="13">
        <v>4</v>
      </c>
      <c r="EE31" s="19">
        <v>0.023631444939528963</v>
      </c>
      <c r="EF31" s="13">
        <v>22</v>
      </c>
      <c r="EG31" s="19">
        <v>0.04788184998056743</v>
      </c>
      <c r="EH31" s="13">
        <v>7</v>
      </c>
      <c r="EI31" s="19">
        <v>0.05548549810844893</v>
      </c>
      <c r="EJ31" s="13">
        <v>3</v>
      </c>
      <c r="EK31" s="19">
        <v>0.07133319277531801</v>
      </c>
      <c r="EL31" s="13">
        <v>1</v>
      </c>
      <c r="EM31" s="19">
        <v>0.04460771451062713</v>
      </c>
      <c r="EN31" s="13">
        <v>3</v>
      </c>
      <c r="EO31" s="19">
        <v>-0.008791760864104497</v>
      </c>
      <c r="EP31" s="13">
        <v>20</v>
      </c>
      <c r="EQ31" s="19">
        <v>0.024771920932589963</v>
      </c>
      <c r="ER31" s="13">
        <v>13</v>
      </c>
      <c r="ES31" s="19">
        <v>0.011499227202472952</v>
      </c>
      <c r="ET31" s="13">
        <v>21</v>
      </c>
      <c r="EU31" s="19">
        <v>0.010146079090520139</v>
      </c>
      <c r="EV31" s="13">
        <v>17</v>
      </c>
      <c r="EW31" s="19">
        <v>0.035759666001089124</v>
      </c>
      <c r="EX31" s="13">
        <v>10</v>
      </c>
      <c r="EY31" s="19">
        <v>-0.013144058885383806</v>
      </c>
      <c r="EZ31" s="13">
        <v>24</v>
      </c>
      <c r="FA31" s="19">
        <v>0.015923755401645652</v>
      </c>
      <c r="FB31" s="13">
        <v>16</v>
      </c>
      <c r="FC31" s="19">
        <v>0.01794662626733481</v>
      </c>
      <c r="FD31" s="13">
        <v>17</v>
      </c>
      <c r="FE31" s="19">
        <v>0.007040641099026903</v>
      </c>
      <c r="FF31" s="13">
        <v>18</v>
      </c>
      <c r="FG31" s="19">
        <v>0.04484738248166885</v>
      </c>
      <c r="FH31" s="13">
        <v>3</v>
      </c>
      <c r="FI31" s="19">
        <v>0.031117397454031116</v>
      </c>
      <c r="FJ31" s="13">
        <v>7</v>
      </c>
      <c r="FK31" s="19">
        <v>0.026115859449192782</v>
      </c>
      <c r="FL31" s="13">
        <v>14</v>
      </c>
      <c r="FM31" s="19">
        <v>0.04144171936860507</v>
      </c>
      <c r="FN31" s="13">
        <v>5</v>
      </c>
      <c r="FO31" s="19">
        <v>0.0179708713897803</v>
      </c>
      <c r="FP31" s="13">
        <v>13</v>
      </c>
      <c r="FQ31" s="19">
        <v>0.017314127746253457</v>
      </c>
      <c r="FR31" s="13">
        <v>15</v>
      </c>
      <c r="FS31" s="19">
        <v>0.031941266209000764</v>
      </c>
      <c r="FT31">
        <v>1</v>
      </c>
    </row>
    <row r="32" spans="1:176" ht="12.75">
      <c r="A32" s="8" t="s">
        <v>59</v>
      </c>
      <c r="B32" s="10">
        <v>67476</v>
      </c>
      <c r="C32" s="10">
        <v>68609</v>
      </c>
      <c r="D32" s="10">
        <v>68136</v>
      </c>
      <c r="E32" s="10">
        <v>67995</v>
      </c>
      <c r="F32" s="10">
        <v>68027</v>
      </c>
      <c r="G32" s="10">
        <v>69740</v>
      </c>
      <c r="H32" s="10">
        <v>70751</v>
      </c>
      <c r="I32" s="10">
        <v>70763</v>
      </c>
      <c r="J32" s="10">
        <v>70183</v>
      </c>
      <c r="K32" s="22">
        <f>SUM(H32:J32)/3</f>
        <v>70565.66666666667</v>
      </c>
      <c r="L32" s="6">
        <f>K32-B32</f>
        <v>3089.6666666666715</v>
      </c>
      <c r="M32" s="32">
        <f>L32/B32</f>
        <v>0.04578912008220214</v>
      </c>
      <c r="N32" s="6"/>
      <c r="O32" s="6"/>
      <c r="P32" s="6"/>
      <c r="Q32" s="6"/>
      <c r="R32" s="6"/>
      <c r="S32" s="6"/>
      <c r="T32" s="18">
        <v>-830</v>
      </c>
      <c r="U32" s="18">
        <v>22</v>
      </c>
      <c r="V32" s="18">
        <v>-720</v>
      </c>
      <c r="W32" s="18">
        <v>23</v>
      </c>
      <c r="X32" s="18">
        <v>1609</v>
      </c>
      <c r="Y32" s="18">
        <v>5</v>
      </c>
      <c r="Z32" s="18">
        <v>1488</v>
      </c>
      <c r="AA32" s="18">
        <v>10</v>
      </c>
      <c r="AB32" s="18">
        <v>1010</v>
      </c>
      <c r="AC32" s="18">
        <v>6</v>
      </c>
      <c r="AD32" s="18">
        <v>132</v>
      </c>
      <c r="AE32" s="18">
        <v>5</v>
      </c>
      <c r="AF32" s="18">
        <v>193</v>
      </c>
      <c r="AG32" s="18">
        <v>16</v>
      </c>
      <c r="AH32" s="18">
        <v>2309</v>
      </c>
      <c r="AI32" s="18">
        <v>7</v>
      </c>
      <c r="AJ32" s="18">
        <v>2063</v>
      </c>
      <c r="AK32" s="18">
        <v>7</v>
      </c>
      <c r="AL32" s="18">
        <v>1492</v>
      </c>
      <c r="AM32" s="18">
        <v>7</v>
      </c>
      <c r="AN32" s="18">
        <v>-2256</v>
      </c>
      <c r="AO32" s="18">
        <v>23</v>
      </c>
      <c r="AP32" s="18">
        <v>-340</v>
      </c>
      <c r="AQ32" s="18">
        <v>21</v>
      </c>
      <c r="AR32" s="18">
        <v>-1524</v>
      </c>
      <c r="AS32" s="18">
        <v>21</v>
      </c>
      <c r="AT32" s="18">
        <v>1148</v>
      </c>
      <c r="AU32" s="18">
        <v>13</v>
      </c>
      <c r="AV32" s="18">
        <v>2492</v>
      </c>
      <c r="AW32" s="18">
        <v>7</v>
      </c>
      <c r="AX32" s="18">
        <v>1725</v>
      </c>
      <c r="AY32" s="18">
        <v>10</v>
      </c>
      <c r="AZ32" s="18">
        <v>2137</v>
      </c>
      <c r="BA32" s="18">
        <v>10</v>
      </c>
      <c r="BB32" s="18">
        <v>3071</v>
      </c>
      <c r="BC32" s="18">
        <v>10</v>
      </c>
      <c r="BD32" s="18">
        <v>2781</v>
      </c>
      <c r="BE32" s="18">
        <v>11</v>
      </c>
      <c r="BF32" s="18">
        <v>1718</v>
      </c>
      <c r="BG32" s="18">
        <v>11</v>
      </c>
      <c r="BH32" s="18">
        <v>1331</v>
      </c>
      <c r="BI32" s="18">
        <v>11</v>
      </c>
      <c r="BJ32" s="18">
        <v>-520</v>
      </c>
      <c r="BK32" s="18">
        <v>16</v>
      </c>
      <c r="BL32" s="18">
        <v>-1511</v>
      </c>
      <c r="BM32" s="18">
        <v>19</v>
      </c>
      <c r="BN32" s="18">
        <v>887</v>
      </c>
      <c r="BO32" s="18">
        <v>10</v>
      </c>
      <c r="BP32" s="18">
        <v>554</v>
      </c>
      <c r="BQ32" s="18">
        <v>16</v>
      </c>
      <c r="BR32" s="18">
        <v>3082</v>
      </c>
      <c r="BS32" s="18">
        <v>7</v>
      </c>
      <c r="BT32" s="18">
        <v>1614</v>
      </c>
      <c r="BU32" s="18">
        <v>9</v>
      </c>
      <c r="BV32" s="18">
        <v>1564</v>
      </c>
      <c r="BW32" s="18">
        <v>11</v>
      </c>
      <c r="BX32" s="18">
        <v>100</v>
      </c>
      <c r="BY32" s="18">
        <v>17</v>
      </c>
      <c r="BZ32" s="18">
        <v>1027</v>
      </c>
      <c r="CA32" s="18">
        <v>10</v>
      </c>
      <c r="CB32" s="18">
        <v>1385</v>
      </c>
      <c r="CC32" s="18">
        <v>10</v>
      </c>
      <c r="CD32" s="18">
        <v>1083</v>
      </c>
      <c r="CE32" s="18">
        <v>11</v>
      </c>
      <c r="CF32" s="18">
        <v>-359</v>
      </c>
      <c r="CG32" s="18">
        <v>23</v>
      </c>
      <c r="CH32" s="18">
        <v>188</v>
      </c>
      <c r="CI32" s="18">
        <v>19</v>
      </c>
      <c r="CJ32" s="18">
        <v>289</v>
      </c>
      <c r="CK32" s="18">
        <v>21</v>
      </c>
      <c r="CL32" s="18">
        <v>2303</v>
      </c>
      <c r="CM32" s="18">
        <v>9</v>
      </c>
      <c r="CN32" s="18">
        <v>1228</v>
      </c>
      <c r="CO32" s="18">
        <v>13</v>
      </c>
      <c r="CP32" s="18">
        <v>507</v>
      </c>
      <c r="CQ32" s="18">
        <v>16</v>
      </c>
      <c r="CR32" s="18">
        <v>-51</v>
      </c>
      <c r="CS32" s="18">
        <v>22</v>
      </c>
      <c r="CT32" s="18"/>
      <c r="CU32" s="19">
        <v>-0.018174253870240208</v>
      </c>
      <c r="CV32" s="13">
        <v>22</v>
      </c>
      <c r="CW32" s="19">
        <v>-0.016057449987733893</v>
      </c>
      <c r="CX32" s="13">
        <v>21</v>
      </c>
      <c r="CY32" s="19">
        <v>0.03646954826718647</v>
      </c>
      <c r="CZ32" s="13">
        <v>10</v>
      </c>
      <c r="DA32" s="19">
        <v>0.032540237928621416</v>
      </c>
      <c r="DB32" s="13">
        <v>16</v>
      </c>
      <c r="DC32" s="19">
        <v>0.021391053880040665</v>
      </c>
      <c r="DD32" s="13">
        <v>8</v>
      </c>
      <c r="DE32" s="19">
        <v>0.0027371127607514617</v>
      </c>
      <c r="DF32" s="13">
        <v>6</v>
      </c>
      <c r="DG32" s="19">
        <v>0.0039910666280656764</v>
      </c>
      <c r="DH32" s="13">
        <v>18</v>
      </c>
      <c r="DI32" s="19">
        <v>0.047558237729397955</v>
      </c>
      <c r="DJ32" s="13">
        <v>6</v>
      </c>
      <c r="DK32" s="19">
        <v>0.040562327959103424</v>
      </c>
      <c r="DL32" s="13">
        <v>16</v>
      </c>
      <c r="DM32" s="19">
        <v>0.028191901441717213</v>
      </c>
      <c r="DN32" s="13">
        <v>9</v>
      </c>
      <c r="DO32" s="19">
        <v>-0.04145915648258752</v>
      </c>
      <c r="DP32" s="13">
        <v>23</v>
      </c>
      <c r="DQ32" s="19">
        <v>-0.00651852987979064</v>
      </c>
      <c r="DR32" s="13">
        <v>18</v>
      </c>
      <c r="DS32" s="19">
        <v>-0.02941006194639032</v>
      </c>
      <c r="DT32" s="13">
        <v>20</v>
      </c>
      <c r="DU32" s="19">
        <v>0.022825330549756436</v>
      </c>
      <c r="DV32" s="13">
        <v>18</v>
      </c>
      <c r="DW32" s="19">
        <v>0.04844196489318275</v>
      </c>
      <c r="DX32" s="13">
        <v>12</v>
      </c>
      <c r="DY32" s="19">
        <v>0.031982942430703626</v>
      </c>
      <c r="DZ32" s="13">
        <v>19</v>
      </c>
      <c r="EA32" s="19">
        <v>0.03839381961911606</v>
      </c>
      <c r="EB32" s="13">
        <v>17</v>
      </c>
      <c r="EC32" s="19">
        <v>0.0531342457220963</v>
      </c>
      <c r="ED32" s="13">
        <v>16</v>
      </c>
      <c r="EE32" s="19">
        <v>0.045689032003680095</v>
      </c>
      <c r="EF32" s="13">
        <v>12</v>
      </c>
      <c r="EG32" s="19">
        <v>0.0269917830602209</v>
      </c>
      <c r="EH32" s="13">
        <v>12</v>
      </c>
      <c r="EI32" s="19">
        <v>0.020361956338825402</v>
      </c>
      <c r="EJ32" s="13">
        <v>17</v>
      </c>
      <c r="EK32" s="19">
        <v>-0.007796335722210561</v>
      </c>
      <c r="EL32" s="13">
        <v>11</v>
      </c>
      <c r="EM32" s="19">
        <v>-0.02283236120765209</v>
      </c>
      <c r="EN32" s="13">
        <v>23</v>
      </c>
      <c r="EO32" s="19">
        <v>0.013716424142143597</v>
      </c>
      <c r="EP32" s="13">
        <v>11</v>
      </c>
      <c r="EQ32" s="19">
        <v>0.008451047990969277</v>
      </c>
      <c r="ER32" s="13">
        <v>21</v>
      </c>
      <c r="ES32" s="19">
        <v>0.04662068130937254</v>
      </c>
      <c r="ET32" s="13">
        <v>3</v>
      </c>
      <c r="EU32" s="19">
        <v>0.023327070385893916</v>
      </c>
      <c r="EV32" s="13">
        <v>9</v>
      </c>
      <c r="EW32" s="19">
        <v>0.022089147505790635</v>
      </c>
      <c r="EX32" s="13">
        <v>15</v>
      </c>
      <c r="EY32" s="19">
        <v>0.0013818262215343799</v>
      </c>
      <c r="EZ32" s="13">
        <v>18</v>
      </c>
      <c r="FA32" s="19">
        <v>0.01417177236849368</v>
      </c>
      <c r="FB32" s="13">
        <v>18</v>
      </c>
      <c r="FC32" s="19">
        <v>0.018844819375467718</v>
      </c>
      <c r="FD32" s="13">
        <v>16</v>
      </c>
      <c r="FE32" s="19">
        <v>0.014463141025641026</v>
      </c>
      <c r="FF32" s="13">
        <v>14</v>
      </c>
      <c r="FG32" s="19">
        <v>-0.0047259850190224184</v>
      </c>
      <c r="FH32" s="13">
        <v>21</v>
      </c>
      <c r="FI32" s="19">
        <v>0.002486640918469922</v>
      </c>
      <c r="FJ32" s="13">
        <v>19</v>
      </c>
      <c r="FK32" s="19">
        <v>0.0038130673421997046</v>
      </c>
      <c r="FL32" s="13">
        <v>23</v>
      </c>
      <c r="FM32" s="19">
        <v>0.030270369737516595</v>
      </c>
      <c r="FN32" s="13">
        <v>9</v>
      </c>
      <c r="FO32" s="19">
        <v>0.0156664625433762</v>
      </c>
      <c r="FP32" s="13">
        <v>17</v>
      </c>
      <c r="FQ32" s="19">
        <v>0.006368386675375572</v>
      </c>
      <c r="FR32" s="13">
        <v>19</v>
      </c>
      <c r="FS32" s="19">
        <v>-0.0006365531272232554</v>
      </c>
      <c r="FT32">
        <v>21</v>
      </c>
    </row>
    <row r="33" spans="1:176" ht="12.75">
      <c r="A33" s="8"/>
      <c r="B33" s="10"/>
      <c r="C33" s="10"/>
      <c r="D33" s="10"/>
      <c r="E33" s="10"/>
      <c r="F33" s="10"/>
      <c r="G33" s="10"/>
      <c r="H33" s="10"/>
      <c r="I33" s="10"/>
      <c r="J33" s="10"/>
      <c r="K33" s="23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9"/>
      <c r="CV33" s="13"/>
      <c r="CW33" s="19"/>
      <c r="CX33" s="13"/>
      <c r="CY33" s="19"/>
      <c r="CZ33" s="13"/>
      <c r="DA33" s="19"/>
      <c r="DB33" s="13"/>
      <c r="DC33" s="19"/>
      <c r="DD33" s="13"/>
      <c r="DE33" s="19"/>
      <c r="DF33" s="13"/>
      <c r="DG33" s="19"/>
      <c r="DH33" s="13"/>
      <c r="DI33" s="19"/>
      <c r="DJ33" s="13"/>
      <c r="DK33" s="19"/>
      <c r="DL33" s="13"/>
      <c r="DM33" s="19"/>
      <c r="DN33" s="13"/>
      <c r="DO33" s="19"/>
      <c r="DP33" s="13"/>
      <c r="DQ33" s="19"/>
      <c r="DR33" s="13"/>
      <c r="DS33" s="19"/>
      <c r="DT33" s="13"/>
      <c r="DU33" s="19"/>
      <c r="DV33" s="13"/>
      <c r="DW33" s="19"/>
      <c r="DX33" s="13"/>
      <c r="DY33" s="19"/>
      <c r="DZ33" s="13"/>
      <c r="EA33" s="19"/>
      <c r="EB33" s="13"/>
      <c r="EC33" s="19"/>
      <c r="ED33" s="13"/>
      <c r="EE33" s="19"/>
      <c r="EF33" s="13"/>
      <c r="EG33" s="19"/>
      <c r="EH33" s="13"/>
      <c r="EI33" s="19"/>
      <c r="EJ33" s="13"/>
      <c r="EK33" s="19"/>
      <c r="EL33" s="13"/>
      <c r="EM33" s="19"/>
      <c r="EN33" s="13"/>
      <c r="EO33" s="19"/>
      <c r="EP33" s="13"/>
      <c r="EQ33" s="19"/>
      <c r="ER33" s="13"/>
      <c r="ES33" s="19"/>
      <c r="ET33" s="13"/>
      <c r="EU33" s="19"/>
      <c r="EV33" s="13"/>
      <c r="EW33" s="19"/>
      <c r="EX33" s="13"/>
      <c r="EY33" s="19"/>
      <c r="EZ33" s="13"/>
      <c r="FA33" s="19"/>
      <c r="FB33" s="13"/>
      <c r="FC33" s="19"/>
      <c r="FD33" s="13"/>
      <c r="FE33" s="19"/>
      <c r="FF33" s="13"/>
      <c r="FG33" s="19"/>
      <c r="FH33" s="13"/>
      <c r="FI33" s="19"/>
      <c r="FJ33" s="13"/>
      <c r="FK33" s="19"/>
      <c r="FL33" s="13"/>
      <c r="FM33" s="19"/>
      <c r="FN33" s="13"/>
      <c r="FO33" s="19"/>
      <c r="FP33" s="13"/>
      <c r="FQ33" s="19"/>
      <c r="FR33" s="13"/>
      <c r="FS33" s="19"/>
      <c r="FT33"/>
    </row>
    <row r="34" spans="1:176" ht="12.75">
      <c r="A34" s="9" t="s">
        <v>60</v>
      </c>
      <c r="B34" s="10">
        <f aca="true" t="shared" si="7" ref="B34:J34">SUM(B35:B39)</f>
        <v>74373</v>
      </c>
      <c r="C34" s="10">
        <f t="shared" si="7"/>
        <v>75486</v>
      </c>
      <c r="D34" s="10">
        <f t="shared" si="7"/>
        <v>78089</v>
      </c>
      <c r="E34" s="10">
        <f t="shared" si="7"/>
        <v>79607</v>
      </c>
      <c r="F34" s="10">
        <f t="shared" si="7"/>
        <v>81443</v>
      </c>
      <c r="G34" s="10">
        <f t="shared" si="7"/>
        <v>82783</v>
      </c>
      <c r="H34" s="10">
        <f t="shared" si="7"/>
        <v>84753</v>
      </c>
      <c r="I34" s="10">
        <f t="shared" si="7"/>
        <v>86691</v>
      </c>
      <c r="J34" s="10">
        <f t="shared" si="7"/>
        <v>86319</v>
      </c>
      <c r="K34" s="22">
        <f aca="true" t="shared" si="8" ref="K34:K39">SUM(H34:J34)/3</f>
        <v>85921</v>
      </c>
      <c r="L34" s="6">
        <f aca="true" t="shared" si="9" ref="L34:L39">K34-B34</f>
        <v>11548</v>
      </c>
      <c r="M34" s="32">
        <f aca="true" t="shared" si="10" ref="M34:M39">L34/B34</f>
        <v>0.15527140225619512</v>
      </c>
      <c r="N34" s="6"/>
      <c r="O34" s="6"/>
      <c r="P34" s="6"/>
      <c r="Q34" s="6"/>
      <c r="R34" s="6"/>
      <c r="S34" s="6"/>
      <c r="T34" s="18">
        <v>458</v>
      </c>
      <c r="U34" s="18"/>
      <c r="V34" s="18">
        <v>-192</v>
      </c>
      <c r="W34" s="18"/>
      <c r="X34" s="18">
        <v>126</v>
      </c>
      <c r="Y34" s="18"/>
      <c r="Z34" s="18">
        <v>1285</v>
      </c>
      <c r="AA34" s="18"/>
      <c r="AB34" s="18">
        <v>-724</v>
      </c>
      <c r="AC34" s="18"/>
      <c r="AD34" s="18">
        <v>-1151</v>
      </c>
      <c r="AE34" s="18"/>
      <c r="AF34" s="18">
        <v>1342</v>
      </c>
      <c r="AG34" s="18"/>
      <c r="AH34" s="18">
        <v>-86</v>
      </c>
      <c r="AI34" s="18"/>
      <c r="AJ34" s="18">
        <v>2483</v>
      </c>
      <c r="AK34" s="18"/>
      <c r="AL34" s="18">
        <v>1584</v>
      </c>
      <c r="AM34" s="18"/>
      <c r="AN34" s="18">
        <v>-392</v>
      </c>
      <c r="AO34" s="18"/>
      <c r="AP34" s="18">
        <v>1215</v>
      </c>
      <c r="AQ34" s="18"/>
      <c r="AR34" s="18">
        <v>142</v>
      </c>
      <c r="AS34" s="18"/>
      <c r="AT34" s="18">
        <v>683</v>
      </c>
      <c r="AU34" s="18"/>
      <c r="AV34" s="18">
        <v>1185</v>
      </c>
      <c r="AW34" s="18"/>
      <c r="AX34" s="18">
        <v>2165</v>
      </c>
      <c r="AY34" s="18"/>
      <c r="AZ34" s="18">
        <v>3415</v>
      </c>
      <c r="BA34" s="18"/>
      <c r="BB34" s="18">
        <v>4511</v>
      </c>
      <c r="BC34" s="18"/>
      <c r="BD34" s="18">
        <v>4367</v>
      </c>
      <c r="BE34" s="18"/>
      <c r="BF34" s="18">
        <v>1681</v>
      </c>
      <c r="BG34" s="18"/>
      <c r="BH34" s="18">
        <v>2446</v>
      </c>
      <c r="BI34" s="18"/>
      <c r="BJ34" s="18">
        <v>-845</v>
      </c>
      <c r="BK34" s="18"/>
      <c r="BL34" s="18">
        <v>-101</v>
      </c>
      <c r="BM34" s="18"/>
      <c r="BN34" s="18">
        <v>1495</v>
      </c>
      <c r="BO34" s="18"/>
      <c r="BP34" s="18">
        <v>2683</v>
      </c>
      <c r="BQ34" s="18"/>
      <c r="BR34" s="18">
        <v>1742</v>
      </c>
      <c r="BS34" s="18"/>
      <c r="BT34" s="18">
        <v>1611</v>
      </c>
      <c r="BU34" s="18"/>
      <c r="BV34" s="18">
        <v>3573</v>
      </c>
      <c r="BW34" s="18"/>
      <c r="BX34" s="18">
        <v>1603</v>
      </c>
      <c r="BY34" s="18"/>
      <c r="BZ34" s="18">
        <v>2318</v>
      </c>
      <c r="CA34" s="18"/>
      <c r="CB34" s="18">
        <v>2839</v>
      </c>
      <c r="CC34" s="18"/>
      <c r="CD34" s="18">
        <v>2188</v>
      </c>
      <c r="CE34" s="18"/>
      <c r="CF34" s="18">
        <v>3481</v>
      </c>
      <c r="CG34" s="18"/>
      <c r="CH34" s="18">
        <v>2476</v>
      </c>
      <c r="CI34" s="18"/>
      <c r="CJ34" s="18">
        <v>3683</v>
      </c>
      <c r="CK34" s="18"/>
      <c r="CL34" s="18">
        <v>3342</v>
      </c>
      <c r="CM34" s="18"/>
      <c r="CN34" s="18">
        <v>2389</v>
      </c>
      <c r="CO34" s="18"/>
      <c r="CP34" s="18">
        <v>3380</v>
      </c>
      <c r="CQ34" s="18"/>
      <c r="CR34" s="18">
        <v>1751</v>
      </c>
      <c r="CS34" s="18"/>
      <c r="CT34" s="18"/>
      <c r="CU34" s="19">
        <v>0.008290793237029796</v>
      </c>
      <c r="CV34" s="13"/>
      <c r="CW34" s="19">
        <v>-0.0034470377019748654</v>
      </c>
      <c r="CX34" s="13"/>
      <c r="CY34" s="19">
        <v>0.0022699430712690063</v>
      </c>
      <c r="CZ34" s="13"/>
      <c r="DA34" s="19">
        <v>0.02309738649027573</v>
      </c>
      <c r="DB34" s="13"/>
      <c r="DC34" s="19">
        <v>-0.012719829933765527</v>
      </c>
      <c r="DD34" s="13"/>
      <c r="DE34" s="19">
        <v>-0.02048224931043687</v>
      </c>
      <c r="DF34" s="13"/>
      <c r="DG34" s="19">
        <v>0.024380495603517186</v>
      </c>
      <c r="DH34" s="13"/>
      <c r="DI34" s="19">
        <v>-0.0015252012911006279</v>
      </c>
      <c r="DJ34" s="13"/>
      <c r="DK34" s="19">
        <v>0.04410301953818828</v>
      </c>
      <c r="DL34" s="13"/>
      <c r="DM34" s="19">
        <v>0.026946566184100844</v>
      </c>
      <c r="DN34" s="13"/>
      <c r="DO34" s="19">
        <v>-0.0064936140606622825</v>
      </c>
      <c r="DP34" s="13"/>
      <c r="DQ34" s="19">
        <v>0.020258441017090456</v>
      </c>
      <c r="DR34" s="13"/>
      <c r="DS34" s="19">
        <v>0.002320640627553522</v>
      </c>
      <c r="DT34" s="13"/>
      <c r="DU34" s="19">
        <v>0.011136111654601186</v>
      </c>
      <c r="DV34" s="13"/>
      <c r="DW34" s="19">
        <v>0.01910828025477707</v>
      </c>
      <c r="DX34" s="13"/>
      <c r="DY34" s="19">
        <v>0.03425632911392405</v>
      </c>
      <c r="DZ34" s="13"/>
      <c r="EA34" s="19">
        <v>0.05224508529029297</v>
      </c>
      <c r="EB34" s="13"/>
      <c r="EC34" s="19">
        <v>0.06558592614132015</v>
      </c>
      <c r="ED34" s="13"/>
      <c r="EE34" s="19">
        <v>0.05958439644703988</v>
      </c>
      <c r="EF34" s="13"/>
      <c r="EG34" s="19">
        <v>0.02164619227896675</v>
      </c>
      <c r="EH34" s="13"/>
      <c r="EI34" s="19">
        <v>0.030829730649491422</v>
      </c>
      <c r="EJ34" s="13"/>
      <c r="EK34" s="19">
        <v>-0.01033196796478572</v>
      </c>
      <c r="EL34" s="13"/>
      <c r="EM34" s="19">
        <v>-0.0012478379046207066</v>
      </c>
      <c r="EN34" s="13"/>
      <c r="EO34" s="19">
        <v>0.0184935489058499</v>
      </c>
      <c r="EP34" s="13"/>
      <c r="EQ34" s="19">
        <v>0.032586780673840694</v>
      </c>
      <c r="ER34" s="13"/>
      <c r="ES34" s="19">
        <v>0.020490019643130197</v>
      </c>
      <c r="ET34" s="13"/>
      <c r="EU34" s="19">
        <v>0.01856867875378923</v>
      </c>
      <c r="EV34" s="13"/>
      <c r="EW34" s="19">
        <v>0.040432273395948855</v>
      </c>
      <c r="EX34" s="13"/>
      <c r="EY34" s="19">
        <v>0.017434714986459002</v>
      </c>
      <c r="EZ34" s="13"/>
      <c r="FA34" s="19">
        <v>0.02477925298783486</v>
      </c>
      <c r="FB34" s="13"/>
      <c r="FC34" s="19">
        <v>0.029614871067345405</v>
      </c>
      <c r="FD34" s="13"/>
      <c r="FE34" s="19">
        <v>0.02216751263892688</v>
      </c>
      <c r="FF34" s="13"/>
      <c r="FG34" s="19">
        <v>0.03450258199442963</v>
      </c>
      <c r="FH34" s="13"/>
      <c r="FI34" s="19">
        <v>0.023722837542635957</v>
      </c>
      <c r="FJ34" s="13"/>
      <c r="FK34" s="19">
        <v>0.034469526804432465</v>
      </c>
      <c r="FL34" s="13"/>
      <c r="FM34" s="19">
        <v>0.03023586143253929</v>
      </c>
      <c r="FN34" s="13"/>
      <c r="FO34" s="19">
        <v>0.02097951226366215</v>
      </c>
      <c r="FP34" s="13"/>
      <c r="FQ34" s="19">
        <v>0.029072267808914348</v>
      </c>
      <c r="FR34" s="13"/>
      <c r="FS34" s="19">
        <v>0.014635328730713295</v>
      </c>
      <c r="FT34"/>
    </row>
    <row r="35" spans="1:176" ht="12.75">
      <c r="A35" s="8" t="s">
        <v>61</v>
      </c>
      <c r="B35" s="10">
        <v>9404</v>
      </c>
      <c r="C35" s="10">
        <v>9047</v>
      </c>
      <c r="D35" s="10">
        <v>9447</v>
      </c>
      <c r="E35" s="10">
        <v>9331</v>
      </c>
      <c r="F35" s="10">
        <v>9458</v>
      </c>
      <c r="G35" s="10">
        <v>9791</v>
      </c>
      <c r="H35" s="10">
        <v>9761</v>
      </c>
      <c r="I35" s="10">
        <v>9857</v>
      </c>
      <c r="J35" s="10">
        <v>9754</v>
      </c>
      <c r="K35" s="22">
        <f t="shared" si="8"/>
        <v>9790.666666666666</v>
      </c>
      <c r="L35" s="6">
        <f t="shared" si="9"/>
        <v>386.66666666666606</v>
      </c>
      <c r="M35" s="32">
        <f t="shared" si="10"/>
        <v>0.041117255068765</v>
      </c>
      <c r="N35" s="6"/>
      <c r="O35" s="6"/>
      <c r="P35" s="6"/>
      <c r="Q35" s="6"/>
      <c r="R35" s="6"/>
      <c r="S35" s="6"/>
      <c r="T35" s="18">
        <v>39</v>
      </c>
      <c r="U35" s="18">
        <v>16</v>
      </c>
      <c r="V35" s="18">
        <v>-292</v>
      </c>
      <c r="W35" s="18">
        <v>20</v>
      </c>
      <c r="X35" s="18">
        <v>-254</v>
      </c>
      <c r="Y35" s="18">
        <v>24</v>
      </c>
      <c r="Z35" s="18">
        <v>655</v>
      </c>
      <c r="AA35" s="18">
        <v>15</v>
      </c>
      <c r="AB35" s="18">
        <v>-205</v>
      </c>
      <c r="AC35" s="18">
        <v>19</v>
      </c>
      <c r="AD35" s="18">
        <v>-188</v>
      </c>
      <c r="AE35" s="18">
        <v>11</v>
      </c>
      <c r="AF35" s="18">
        <v>236</v>
      </c>
      <c r="AG35" s="18">
        <v>15</v>
      </c>
      <c r="AH35" s="18">
        <v>516</v>
      </c>
      <c r="AI35" s="18">
        <v>16</v>
      </c>
      <c r="AJ35" s="18">
        <v>260</v>
      </c>
      <c r="AK35" s="18">
        <v>20</v>
      </c>
      <c r="AL35" s="18">
        <v>104</v>
      </c>
      <c r="AM35" s="18">
        <v>21</v>
      </c>
      <c r="AN35" s="18">
        <v>-491</v>
      </c>
      <c r="AO35" s="18">
        <v>18</v>
      </c>
      <c r="AP35" s="18">
        <v>-82</v>
      </c>
      <c r="AQ35" s="18">
        <v>19</v>
      </c>
      <c r="AR35" s="18">
        <v>139</v>
      </c>
      <c r="AS35" s="18">
        <v>10</v>
      </c>
      <c r="AT35" s="18">
        <v>336</v>
      </c>
      <c r="AU35" s="18">
        <v>17</v>
      </c>
      <c r="AV35" s="18">
        <v>417</v>
      </c>
      <c r="AW35" s="18">
        <v>18</v>
      </c>
      <c r="AX35" s="18">
        <v>264</v>
      </c>
      <c r="AY35" s="18">
        <v>21</v>
      </c>
      <c r="AZ35" s="18">
        <v>597</v>
      </c>
      <c r="BA35" s="18">
        <v>18</v>
      </c>
      <c r="BB35" s="18">
        <v>244</v>
      </c>
      <c r="BC35" s="18">
        <v>24</v>
      </c>
      <c r="BD35" s="18">
        <v>546</v>
      </c>
      <c r="BE35" s="18">
        <v>19</v>
      </c>
      <c r="BF35" s="18">
        <v>112</v>
      </c>
      <c r="BG35" s="18">
        <v>21</v>
      </c>
      <c r="BH35" s="18">
        <v>119</v>
      </c>
      <c r="BI35" s="18">
        <v>22</v>
      </c>
      <c r="BJ35" s="18">
        <v>74</v>
      </c>
      <c r="BK35" s="18">
        <v>9</v>
      </c>
      <c r="BL35" s="18">
        <v>-201</v>
      </c>
      <c r="BM35" s="18">
        <v>15</v>
      </c>
      <c r="BN35" s="18">
        <v>-107</v>
      </c>
      <c r="BO35" s="18">
        <v>20</v>
      </c>
      <c r="BP35" s="18">
        <v>310</v>
      </c>
      <c r="BQ35" s="18">
        <v>20</v>
      </c>
      <c r="BR35" s="18">
        <v>458</v>
      </c>
      <c r="BS35" s="18">
        <v>17</v>
      </c>
      <c r="BT35" s="18">
        <v>193</v>
      </c>
      <c r="BU35" s="18">
        <v>18</v>
      </c>
      <c r="BV35" s="18">
        <v>567</v>
      </c>
      <c r="BW35" s="18">
        <v>20</v>
      </c>
      <c r="BX35" s="18">
        <v>310</v>
      </c>
      <c r="BY35" s="18">
        <v>15</v>
      </c>
      <c r="BZ35" s="18">
        <v>199</v>
      </c>
      <c r="CA35" s="18">
        <v>21</v>
      </c>
      <c r="CB35" s="18">
        <v>-150</v>
      </c>
      <c r="CC35" s="18">
        <v>24</v>
      </c>
      <c r="CD35" s="18">
        <v>-316</v>
      </c>
      <c r="CE35" s="18">
        <v>21</v>
      </c>
      <c r="CF35" s="18">
        <v>479</v>
      </c>
      <c r="CG35" s="18">
        <v>17</v>
      </c>
      <c r="CH35" s="18">
        <v>-12</v>
      </c>
      <c r="CI35" s="18">
        <v>21</v>
      </c>
      <c r="CJ35" s="18">
        <v>273</v>
      </c>
      <c r="CK35" s="18">
        <v>22</v>
      </c>
      <c r="CL35" s="18">
        <v>616</v>
      </c>
      <c r="CM35" s="18">
        <v>18</v>
      </c>
      <c r="CN35" s="18">
        <v>47</v>
      </c>
      <c r="CO35" s="18">
        <v>23</v>
      </c>
      <c r="CP35" s="18">
        <v>300</v>
      </c>
      <c r="CQ35" s="18">
        <v>20</v>
      </c>
      <c r="CR35" s="18">
        <v>138</v>
      </c>
      <c r="CS35" s="18">
        <v>18</v>
      </c>
      <c r="CT35" s="18"/>
      <c r="CU35" s="19">
        <v>0.00482315112540193</v>
      </c>
      <c r="CV35" s="13">
        <v>14</v>
      </c>
      <c r="CW35" s="19">
        <v>-0.03593846153846154</v>
      </c>
      <c r="CX35" s="13">
        <v>24</v>
      </c>
      <c r="CY35" s="19">
        <v>-0.03242691178348015</v>
      </c>
      <c r="CZ35" s="13">
        <v>24</v>
      </c>
      <c r="DA35" s="19">
        <v>0.08642301095131284</v>
      </c>
      <c r="DB35" s="13">
        <v>2</v>
      </c>
      <c r="DC35" s="19">
        <v>-0.024896769492348796</v>
      </c>
      <c r="DD35" s="13">
        <v>22</v>
      </c>
      <c r="DE35" s="19">
        <v>-0.02341512018931374</v>
      </c>
      <c r="DF35" s="13">
        <v>16</v>
      </c>
      <c r="DG35" s="19">
        <v>0.030098201759979595</v>
      </c>
      <c r="DH35" s="13">
        <v>7</v>
      </c>
      <c r="DI35" s="19">
        <v>0.0638851058561347</v>
      </c>
      <c r="DJ35" s="13">
        <v>4</v>
      </c>
      <c r="DK35" s="19">
        <v>0.030257186081694403</v>
      </c>
      <c r="DL35" s="13">
        <v>21</v>
      </c>
      <c r="DM35" s="19">
        <v>0.011747430249632892</v>
      </c>
      <c r="DN35" s="13">
        <v>19</v>
      </c>
      <c r="DO35" s="19">
        <v>-0.05481746120352797</v>
      </c>
      <c r="DP35" s="13">
        <v>24</v>
      </c>
      <c r="DQ35" s="19">
        <v>-0.009685802031656036</v>
      </c>
      <c r="DR35" s="13">
        <v>19</v>
      </c>
      <c r="DS35" s="19">
        <v>0.016579198473282444</v>
      </c>
      <c r="DT35" s="13">
        <v>6</v>
      </c>
      <c r="DU35" s="19">
        <v>0.039422738472368886</v>
      </c>
      <c r="DV35" s="13">
        <v>14</v>
      </c>
      <c r="DW35" s="19">
        <v>0.047070775482560105</v>
      </c>
      <c r="DX35" s="13">
        <v>13</v>
      </c>
      <c r="DY35" s="19">
        <v>0.028460543337645538</v>
      </c>
      <c r="DZ35" s="13">
        <v>20</v>
      </c>
      <c r="EA35" s="19">
        <v>0.06257861635220126</v>
      </c>
      <c r="EB35" s="13">
        <v>8</v>
      </c>
      <c r="EC35" s="19">
        <v>0.02407023774292197</v>
      </c>
      <c r="ED35" s="13">
        <v>23</v>
      </c>
      <c r="EE35" s="19">
        <v>0.052596089008766014</v>
      </c>
      <c r="EF35" s="13">
        <v>8</v>
      </c>
      <c r="EG35" s="19">
        <v>0.010249839846252402</v>
      </c>
      <c r="EH35" s="13">
        <v>18</v>
      </c>
      <c r="EI35" s="19">
        <v>0.01077996195307546</v>
      </c>
      <c r="EJ35" s="13">
        <v>21</v>
      </c>
      <c r="EK35" s="19">
        <v>0.006632012905538627</v>
      </c>
      <c r="EL35" s="13">
        <v>5</v>
      </c>
      <c r="EM35" s="19">
        <v>-0.017895299145299144</v>
      </c>
      <c r="EN35" s="13">
        <v>19</v>
      </c>
      <c r="EO35" s="19">
        <v>-0.009699936542471218</v>
      </c>
      <c r="EP35" s="13">
        <v>21</v>
      </c>
      <c r="EQ35" s="19">
        <v>0.02837788355913585</v>
      </c>
      <c r="ER35" s="13">
        <v>11</v>
      </c>
      <c r="ES35" s="19">
        <v>0.04076909382232508</v>
      </c>
      <c r="ET35" s="13">
        <v>6</v>
      </c>
      <c r="EU35" s="19">
        <v>0.01650701334245638</v>
      </c>
      <c r="EV35" s="13">
        <v>12</v>
      </c>
      <c r="EW35" s="19">
        <v>0.04770719394194363</v>
      </c>
      <c r="EX35" s="13">
        <v>5</v>
      </c>
      <c r="EY35" s="19">
        <v>0.024895599100546097</v>
      </c>
      <c r="EZ35" s="13">
        <v>10</v>
      </c>
      <c r="FA35" s="19">
        <v>0.015593167215170036</v>
      </c>
      <c r="FB35" s="13">
        <v>17</v>
      </c>
      <c r="FC35" s="19">
        <v>-0.011573181081706659</v>
      </c>
      <c r="FD35" s="13">
        <v>24</v>
      </c>
      <c r="FE35" s="19">
        <v>-0.024666302396378112</v>
      </c>
      <c r="FF35" s="13">
        <v>23</v>
      </c>
      <c r="FG35" s="19">
        <v>0.03833533413365346</v>
      </c>
      <c r="FH35" s="13">
        <v>7</v>
      </c>
      <c r="FI35" s="19">
        <v>-0.0009249267766301834</v>
      </c>
      <c r="FJ35" s="13">
        <v>21</v>
      </c>
      <c r="FK35" s="19">
        <v>0.02106156457336831</v>
      </c>
      <c r="FL35" s="13">
        <v>16</v>
      </c>
      <c r="FM35" s="19">
        <v>0.04654325651681149</v>
      </c>
      <c r="FN35" s="13">
        <v>2</v>
      </c>
      <c r="FO35" s="19">
        <v>0.0033932568045628476</v>
      </c>
      <c r="FP35" s="13">
        <v>23</v>
      </c>
      <c r="FQ35" s="19">
        <v>0.02158583968916391</v>
      </c>
      <c r="FR35" s="13">
        <v>13</v>
      </c>
      <c r="FS35" s="19">
        <v>0.009719678828003944</v>
      </c>
      <c r="FT35">
        <v>15</v>
      </c>
    </row>
    <row r="36" spans="1:176" ht="12.75">
      <c r="A36" s="8" t="s">
        <v>62</v>
      </c>
      <c r="B36" s="10">
        <v>25122</v>
      </c>
      <c r="C36" s="10">
        <v>25745</v>
      </c>
      <c r="D36" s="10">
        <v>26925</v>
      </c>
      <c r="E36" s="10">
        <v>27931</v>
      </c>
      <c r="F36" s="10">
        <v>29120</v>
      </c>
      <c r="G36" s="10">
        <v>29658</v>
      </c>
      <c r="H36" s="10">
        <v>30415</v>
      </c>
      <c r="I36" s="10">
        <v>31068</v>
      </c>
      <c r="J36" s="10">
        <v>31175</v>
      </c>
      <c r="K36" s="22">
        <f t="shared" si="8"/>
        <v>30886</v>
      </c>
      <c r="L36" s="6">
        <f t="shared" si="9"/>
        <v>5764</v>
      </c>
      <c r="M36" s="32">
        <f t="shared" si="10"/>
        <v>0.22944033118382295</v>
      </c>
      <c r="N36" s="6"/>
      <c r="O36" s="6"/>
      <c r="P36" s="6"/>
      <c r="Q36" s="6"/>
      <c r="R36" s="6"/>
      <c r="S36" s="6"/>
      <c r="T36" s="18">
        <v>34</v>
      </c>
      <c r="U36" s="18">
        <v>17</v>
      </c>
      <c r="V36" s="18">
        <v>-544</v>
      </c>
      <c r="W36" s="18">
        <v>21</v>
      </c>
      <c r="X36" s="18">
        <v>-239</v>
      </c>
      <c r="Y36" s="18">
        <v>23</v>
      </c>
      <c r="Z36" s="18">
        <v>-211</v>
      </c>
      <c r="AA36" s="18">
        <v>23</v>
      </c>
      <c r="AB36" s="18">
        <v>-932</v>
      </c>
      <c r="AC36" s="18">
        <v>22</v>
      </c>
      <c r="AD36" s="18">
        <v>-1253</v>
      </c>
      <c r="AE36" s="18">
        <v>21</v>
      </c>
      <c r="AF36" s="18">
        <v>638</v>
      </c>
      <c r="AG36" s="18">
        <v>10</v>
      </c>
      <c r="AH36" s="18">
        <v>-970</v>
      </c>
      <c r="AI36" s="18">
        <v>24</v>
      </c>
      <c r="AJ36" s="18">
        <v>897</v>
      </c>
      <c r="AK36" s="18">
        <v>15</v>
      </c>
      <c r="AL36" s="18">
        <v>837</v>
      </c>
      <c r="AM36" s="18">
        <v>10</v>
      </c>
      <c r="AN36" s="18">
        <v>-106</v>
      </c>
      <c r="AO36" s="18">
        <v>14</v>
      </c>
      <c r="AP36" s="18">
        <v>1057</v>
      </c>
      <c r="AQ36" s="18">
        <v>7</v>
      </c>
      <c r="AR36" s="18">
        <v>-199</v>
      </c>
      <c r="AS36" s="18">
        <v>14</v>
      </c>
      <c r="AT36" s="18">
        <v>-600</v>
      </c>
      <c r="AU36" s="18">
        <v>23</v>
      </c>
      <c r="AV36" s="18">
        <v>329</v>
      </c>
      <c r="AW36" s="18">
        <v>19</v>
      </c>
      <c r="AX36" s="18">
        <v>641</v>
      </c>
      <c r="AY36" s="18">
        <v>17</v>
      </c>
      <c r="AZ36" s="18">
        <v>981</v>
      </c>
      <c r="BA36" s="18">
        <v>13</v>
      </c>
      <c r="BB36" s="18">
        <v>1148</v>
      </c>
      <c r="BC36" s="18">
        <v>17</v>
      </c>
      <c r="BD36" s="18">
        <v>1565</v>
      </c>
      <c r="BE36" s="18">
        <v>12</v>
      </c>
      <c r="BF36" s="18">
        <v>988</v>
      </c>
      <c r="BG36" s="18">
        <v>13</v>
      </c>
      <c r="BH36" s="18">
        <v>916</v>
      </c>
      <c r="BI36" s="18">
        <v>13</v>
      </c>
      <c r="BJ36" s="18">
        <v>97</v>
      </c>
      <c r="BK36" s="18">
        <v>8</v>
      </c>
      <c r="BL36" s="18">
        <v>-105</v>
      </c>
      <c r="BM36" s="18">
        <v>14</v>
      </c>
      <c r="BN36" s="18">
        <v>602</v>
      </c>
      <c r="BO36" s="18">
        <v>13</v>
      </c>
      <c r="BP36" s="18">
        <v>464</v>
      </c>
      <c r="BQ36" s="18">
        <v>17</v>
      </c>
      <c r="BR36" s="18">
        <v>390</v>
      </c>
      <c r="BS36" s="18">
        <v>18</v>
      </c>
      <c r="BT36" s="18">
        <v>663</v>
      </c>
      <c r="BU36" s="18">
        <v>13</v>
      </c>
      <c r="BV36" s="18">
        <v>1256</v>
      </c>
      <c r="BW36" s="18">
        <v>12</v>
      </c>
      <c r="BX36" s="18">
        <v>879</v>
      </c>
      <c r="BY36" s="18">
        <v>10</v>
      </c>
      <c r="BZ36" s="18">
        <v>734</v>
      </c>
      <c r="CA36" s="18">
        <v>13</v>
      </c>
      <c r="CB36" s="18">
        <v>1141</v>
      </c>
      <c r="CC36" s="18">
        <v>12</v>
      </c>
      <c r="CD36" s="18">
        <v>940</v>
      </c>
      <c r="CE36" s="18">
        <v>12</v>
      </c>
      <c r="CF36" s="18">
        <v>1653</v>
      </c>
      <c r="CG36" s="18">
        <v>10</v>
      </c>
      <c r="CH36" s="18">
        <v>1251</v>
      </c>
      <c r="CI36" s="18">
        <v>10</v>
      </c>
      <c r="CJ36" s="18">
        <v>1640</v>
      </c>
      <c r="CK36" s="18">
        <v>11</v>
      </c>
      <c r="CL36" s="18">
        <v>972</v>
      </c>
      <c r="CM36" s="18">
        <v>12</v>
      </c>
      <c r="CN36" s="18">
        <v>889</v>
      </c>
      <c r="CO36" s="18">
        <v>15</v>
      </c>
      <c r="CP36" s="18">
        <v>1070</v>
      </c>
      <c r="CQ36" s="18">
        <v>12</v>
      </c>
      <c r="CR36" s="18">
        <v>693</v>
      </c>
      <c r="CS36" s="18">
        <v>13</v>
      </c>
      <c r="CT36" s="18"/>
      <c r="CU36" s="19">
        <v>0.0016232991167343042</v>
      </c>
      <c r="CV36" s="13">
        <v>16</v>
      </c>
      <c r="CW36" s="19">
        <v>-0.025930692597359264</v>
      </c>
      <c r="CX36" s="13">
        <v>23</v>
      </c>
      <c r="CY36" s="19">
        <v>-0.011695620259358943</v>
      </c>
      <c r="CZ36" s="13">
        <v>23</v>
      </c>
      <c r="DA36" s="19">
        <v>-0.01044761338878986</v>
      </c>
      <c r="DB36" s="13">
        <v>23</v>
      </c>
      <c r="DC36" s="19">
        <v>-0.04663497623217413</v>
      </c>
      <c r="DD36" s="13">
        <v>24</v>
      </c>
      <c r="DE36" s="19">
        <v>-0.06576392169212197</v>
      </c>
      <c r="DF36" s="13">
        <v>23</v>
      </c>
      <c r="DG36" s="19">
        <v>0.03584269662921348</v>
      </c>
      <c r="DH36" s="13">
        <v>5</v>
      </c>
      <c r="DI36" s="19">
        <v>-0.0526087428137542</v>
      </c>
      <c r="DJ36" s="13">
        <v>24</v>
      </c>
      <c r="DK36" s="19">
        <v>0.051351041905198076</v>
      </c>
      <c r="DL36" s="13">
        <v>10</v>
      </c>
      <c r="DM36" s="19">
        <v>0.04557582357745712</v>
      </c>
      <c r="DN36" s="13">
        <v>2</v>
      </c>
      <c r="DO36" s="19">
        <v>-0.005520258306426414</v>
      </c>
      <c r="DP36" s="13">
        <v>15</v>
      </c>
      <c r="DQ36" s="19">
        <v>0.05535190615835777</v>
      </c>
      <c r="DR36" s="13">
        <v>3</v>
      </c>
      <c r="DS36" s="19">
        <v>-0.009874460378107477</v>
      </c>
      <c r="DT36" s="13">
        <v>12</v>
      </c>
      <c r="DU36" s="19">
        <v>-0.030069159065851458</v>
      </c>
      <c r="DV36" s="13">
        <v>24</v>
      </c>
      <c r="DW36" s="19">
        <v>0.016999069959698253</v>
      </c>
      <c r="DX36" s="13">
        <v>19</v>
      </c>
      <c r="DY36" s="19">
        <v>0.03256617385561144</v>
      </c>
      <c r="DZ36" s="13">
        <v>17</v>
      </c>
      <c r="EA36" s="19">
        <v>0.04826805746900217</v>
      </c>
      <c r="EB36" s="13">
        <v>12</v>
      </c>
      <c r="EC36" s="19">
        <v>0.05388406477352734</v>
      </c>
      <c r="ED36" s="13">
        <v>15</v>
      </c>
      <c r="EE36" s="19">
        <v>0.06970115352068766</v>
      </c>
      <c r="EF36" s="13">
        <v>5</v>
      </c>
      <c r="EG36" s="19">
        <v>0.04113581480556249</v>
      </c>
      <c r="EH36" s="13">
        <v>8</v>
      </c>
      <c r="EI36" s="19">
        <v>0.03663120850995761</v>
      </c>
      <c r="EJ36" s="13">
        <v>7</v>
      </c>
      <c r="EK36" s="19">
        <v>0.003741995216418486</v>
      </c>
      <c r="EL36" s="13">
        <v>8</v>
      </c>
      <c r="EM36" s="19">
        <v>-0.004035512510088781</v>
      </c>
      <c r="EN36" s="13">
        <v>14</v>
      </c>
      <c r="EO36" s="19">
        <v>0.023230686115613183</v>
      </c>
      <c r="EP36" s="13">
        <v>6</v>
      </c>
      <c r="EQ36" s="19">
        <v>0.01749886860763313</v>
      </c>
      <c r="ER36" s="13">
        <v>18</v>
      </c>
      <c r="ES36" s="19">
        <v>0.014455151964418088</v>
      </c>
      <c r="ET36" s="13">
        <v>18</v>
      </c>
      <c r="EU36" s="19">
        <v>0.02422360248447205</v>
      </c>
      <c r="EV36" s="13">
        <v>8</v>
      </c>
      <c r="EW36" s="19">
        <v>0.04480433774480077</v>
      </c>
      <c r="EX36" s="13">
        <v>6</v>
      </c>
      <c r="EY36" s="19">
        <v>0.03001126702857728</v>
      </c>
      <c r="EZ36" s="13">
        <v>6</v>
      </c>
      <c r="FA36" s="19">
        <v>0.024330416335189606</v>
      </c>
      <c r="FB36" s="13">
        <v>13</v>
      </c>
      <c r="FC36" s="19">
        <v>0.03692317649343085</v>
      </c>
      <c r="FD36" s="13">
        <v>7</v>
      </c>
      <c r="FE36" s="19">
        <v>0.029335580313953124</v>
      </c>
      <c r="FF36" s="13">
        <v>9</v>
      </c>
      <c r="FG36" s="19">
        <v>0.05011672679865385</v>
      </c>
      <c r="FH36" s="13">
        <v>2</v>
      </c>
      <c r="FI36" s="19">
        <v>0.03611848943295993</v>
      </c>
      <c r="FJ36" s="13">
        <v>6</v>
      </c>
      <c r="FK36" s="19">
        <v>0.045698999637751835</v>
      </c>
      <c r="FL36" s="13">
        <v>4</v>
      </c>
      <c r="FM36" s="19">
        <v>0.025901351027260374</v>
      </c>
      <c r="FN36" s="13">
        <v>15</v>
      </c>
      <c r="FO36" s="19">
        <v>0.02309150887036027</v>
      </c>
      <c r="FP36" s="13">
        <v>10</v>
      </c>
      <c r="FQ36" s="19">
        <v>0.027165634203310654</v>
      </c>
      <c r="FR36" s="13">
        <v>8</v>
      </c>
      <c r="FS36" s="19">
        <v>0.017128874388254486</v>
      </c>
      <c r="FT36">
        <v>8</v>
      </c>
    </row>
    <row r="37" spans="1:176" ht="12.75">
      <c r="A37" s="8" t="s">
        <v>63</v>
      </c>
      <c r="B37" s="10">
        <v>8537</v>
      </c>
      <c r="C37" s="10">
        <v>8553</v>
      </c>
      <c r="D37" s="10">
        <v>8526</v>
      </c>
      <c r="E37" s="10">
        <v>8391</v>
      </c>
      <c r="F37" s="10">
        <v>8639</v>
      </c>
      <c r="G37" s="10">
        <v>8735</v>
      </c>
      <c r="H37" s="10">
        <v>9063</v>
      </c>
      <c r="I37" s="10">
        <v>9338</v>
      </c>
      <c r="J37" s="10">
        <v>9042</v>
      </c>
      <c r="K37" s="22">
        <f t="shared" si="8"/>
        <v>9147.666666666666</v>
      </c>
      <c r="L37" s="6">
        <f t="shared" si="9"/>
        <v>610.6666666666661</v>
      </c>
      <c r="M37" s="32">
        <f t="shared" si="10"/>
        <v>0.0715317636952871</v>
      </c>
      <c r="N37" s="6"/>
      <c r="O37" s="6"/>
      <c r="P37" s="6"/>
      <c r="Q37" s="6"/>
      <c r="R37" s="6"/>
      <c r="S37" s="6"/>
      <c r="T37" s="18">
        <v>-79</v>
      </c>
      <c r="U37" s="18">
        <v>19</v>
      </c>
      <c r="V37" s="18">
        <v>43</v>
      </c>
      <c r="W37" s="18">
        <v>17</v>
      </c>
      <c r="X37" s="18">
        <v>-26</v>
      </c>
      <c r="Y37" s="18">
        <v>20</v>
      </c>
      <c r="Z37" s="18">
        <v>402</v>
      </c>
      <c r="AA37" s="18">
        <v>19</v>
      </c>
      <c r="AB37" s="18">
        <v>55</v>
      </c>
      <c r="AC37" s="18">
        <v>15</v>
      </c>
      <c r="AD37" s="18">
        <v>7</v>
      </c>
      <c r="AE37" s="18">
        <v>8</v>
      </c>
      <c r="AF37" s="18">
        <v>74</v>
      </c>
      <c r="AG37" s="18">
        <v>18</v>
      </c>
      <c r="AH37" s="18">
        <v>-121</v>
      </c>
      <c r="AI37" s="18">
        <v>21</v>
      </c>
      <c r="AJ37" s="18">
        <v>209</v>
      </c>
      <c r="AK37" s="18">
        <v>23</v>
      </c>
      <c r="AL37" s="18">
        <v>135</v>
      </c>
      <c r="AM37" s="18">
        <v>18</v>
      </c>
      <c r="AN37" s="18">
        <v>-15</v>
      </c>
      <c r="AO37" s="18">
        <v>12</v>
      </c>
      <c r="AP37" s="18">
        <v>-79</v>
      </c>
      <c r="AQ37" s="18">
        <v>18</v>
      </c>
      <c r="AR37" s="18">
        <v>-185</v>
      </c>
      <c r="AS37" s="18">
        <v>13</v>
      </c>
      <c r="AT37" s="18">
        <v>419</v>
      </c>
      <c r="AU37" s="18">
        <v>16</v>
      </c>
      <c r="AV37" s="18">
        <v>54</v>
      </c>
      <c r="AW37" s="18">
        <v>21</v>
      </c>
      <c r="AX37" s="18">
        <v>35</v>
      </c>
      <c r="AY37" s="18">
        <v>23</v>
      </c>
      <c r="AZ37" s="18">
        <v>388</v>
      </c>
      <c r="BA37" s="18">
        <v>21</v>
      </c>
      <c r="BB37" s="18">
        <v>576</v>
      </c>
      <c r="BC37" s="18">
        <v>23</v>
      </c>
      <c r="BD37" s="18">
        <v>485</v>
      </c>
      <c r="BE37" s="18">
        <v>21</v>
      </c>
      <c r="BF37" s="18">
        <v>10</v>
      </c>
      <c r="BG37" s="18">
        <v>22</v>
      </c>
      <c r="BH37" s="18">
        <v>500</v>
      </c>
      <c r="BI37" s="18">
        <v>17</v>
      </c>
      <c r="BJ37" s="18">
        <v>-82</v>
      </c>
      <c r="BK37" s="18">
        <v>11</v>
      </c>
      <c r="BL37" s="18">
        <v>-11</v>
      </c>
      <c r="BM37" s="18">
        <v>11</v>
      </c>
      <c r="BN37" s="18">
        <v>51</v>
      </c>
      <c r="BO37" s="18">
        <v>18</v>
      </c>
      <c r="BP37" s="18">
        <v>239</v>
      </c>
      <c r="BQ37" s="18">
        <v>21</v>
      </c>
      <c r="BR37" s="18">
        <v>170</v>
      </c>
      <c r="BS37" s="18">
        <v>22</v>
      </c>
      <c r="BT37" s="18">
        <v>-57</v>
      </c>
      <c r="BU37" s="18">
        <v>22</v>
      </c>
      <c r="BV37" s="18">
        <v>184</v>
      </c>
      <c r="BW37" s="18">
        <v>21</v>
      </c>
      <c r="BX37" s="18">
        <v>62</v>
      </c>
      <c r="BY37" s="18">
        <v>18</v>
      </c>
      <c r="BZ37" s="18">
        <v>384</v>
      </c>
      <c r="CA37" s="18">
        <v>18</v>
      </c>
      <c r="CB37" s="18">
        <v>394</v>
      </c>
      <c r="CC37" s="18">
        <v>20</v>
      </c>
      <c r="CD37" s="18">
        <v>99</v>
      </c>
      <c r="CE37" s="18">
        <v>18</v>
      </c>
      <c r="CF37" s="18">
        <v>84</v>
      </c>
      <c r="CG37" s="18">
        <v>19</v>
      </c>
      <c r="CH37" s="18">
        <v>-47</v>
      </c>
      <c r="CI37" s="18">
        <v>22</v>
      </c>
      <c r="CJ37" s="18">
        <v>558</v>
      </c>
      <c r="CK37" s="18">
        <v>15</v>
      </c>
      <c r="CL37" s="18">
        <v>372</v>
      </c>
      <c r="CM37" s="18">
        <v>20</v>
      </c>
      <c r="CN37" s="18">
        <v>316</v>
      </c>
      <c r="CO37" s="18">
        <v>20</v>
      </c>
      <c r="CP37" s="18">
        <v>392</v>
      </c>
      <c r="CQ37" s="18">
        <v>17</v>
      </c>
      <c r="CR37" s="18">
        <v>-49</v>
      </c>
      <c r="CS37" s="18">
        <v>21</v>
      </c>
      <c r="CT37" s="18"/>
      <c r="CU37" s="19">
        <v>-0.010701706854510972</v>
      </c>
      <c r="CV37" s="13">
        <v>20</v>
      </c>
      <c r="CW37" s="19">
        <v>0.0058879912364781595</v>
      </c>
      <c r="CX37" s="13">
        <v>14</v>
      </c>
      <c r="CY37" s="19">
        <v>-0.0035393411380343046</v>
      </c>
      <c r="CZ37" s="13">
        <v>21</v>
      </c>
      <c r="DA37" s="19">
        <v>0.05491803278688524</v>
      </c>
      <c r="DB37" s="13">
        <v>9</v>
      </c>
      <c r="DC37" s="19">
        <v>0.007122507122507123</v>
      </c>
      <c r="DD37" s="13">
        <v>14</v>
      </c>
      <c r="DE37" s="19">
        <v>0.0009000900090009</v>
      </c>
      <c r="DF37" s="13">
        <v>8</v>
      </c>
      <c r="DG37" s="19">
        <v>0.009506680369989723</v>
      </c>
      <c r="DH37" s="13">
        <v>15</v>
      </c>
      <c r="DI37" s="19">
        <v>-0.015398320183252736</v>
      </c>
      <c r="DJ37" s="13">
        <v>22</v>
      </c>
      <c r="DK37" s="19">
        <v>0.027013054155357374</v>
      </c>
      <c r="DL37" s="13">
        <v>22</v>
      </c>
      <c r="DM37" s="19">
        <v>0.016989680342310597</v>
      </c>
      <c r="DN37" s="13">
        <v>17</v>
      </c>
      <c r="DO37" s="19">
        <v>-0.0018562059151095163</v>
      </c>
      <c r="DP37" s="13">
        <v>12</v>
      </c>
      <c r="DQ37" s="19">
        <v>-0.009794197867592364</v>
      </c>
      <c r="DR37" s="13">
        <v>20</v>
      </c>
      <c r="DS37" s="19">
        <v>-0.02316263928884437</v>
      </c>
      <c r="DT37" s="13">
        <v>18</v>
      </c>
      <c r="DU37" s="19">
        <v>0.053704178415790824</v>
      </c>
      <c r="DV37" s="13">
        <v>9</v>
      </c>
      <c r="DW37" s="19">
        <v>0.006568543972752706</v>
      </c>
      <c r="DX37" s="13">
        <v>21</v>
      </c>
      <c r="DY37" s="19">
        <v>0.004229607250755287</v>
      </c>
      <c r="DZ37" s="13">
        <v>23</v>
      </c>
      <c r="EA37" s="19">
        <v>0.046690734055354996</v>
      </c>
      <c r="EB37" s="13">
        <v>14</v>
      </c>
      <c r="EC37" s="19">
        <v>0.06622212002759255</v>
      </c>
      <c r="ED37" s="13">
        <v>12</v>
      </c>
      <c r="EE37" s="19">
        <v>0.052296743584213934</v>
      </c>
      <c r="EF37" s="13">
        <v>9</v>
      </c>
      <c r="EG37" s="19">
        <v>0.0010246951531919255</v>
      </c>
      <c r="EH37" s="13">
        <v>22</v>
      </c>
      <c r="EI37" s="19">
        <v>0.051182311393182515</v>
      </c>
      <c r="EJ37" s="13">
        <v>4</v>
      </c>
      <c r="EK37" s="19">
        <v>-0.007985198169247249</v>
      </c>
      <c r="EL37" s="13">
        <v>12</v>
      </c>
      <c r="EM37" s="19">
        <v>-0.0010798075979189163</v>
      </c>
      <c r="EN37" s="13">
        <v>11</v>
      </c>
      <c r="EO37" s="19">
        <v>0.0050117924528301884</v>
      </c>
      <c r="EP37" s="13">
        <v>17</v>
      </c>
      <c r="EQ37" s="19">
        <v>0.02336951207587758</v>
      </c>
      <c r="ER37" s="13">
        <v>15</v>
      </c>
      <c r="ES37" s="19">
        <v>0.01624307280718517</v>
      </c>
      <c r="ET37" s="13">
        <v>16</v>
      </c>
      <c r="EU37" s="19">
        <v>-0.005359157578036856</v>
      </c>
      <c r="EV37" s="13">
        <v>22</v>
      </c>
      <c r="EW37" s="19">
        <v>0.017392948293789585</v>
      </c>
      <c r="EX37" s="13">
        <v>21</v>
      </c>
      <c r="EY37" s="19">
        <v>0.005760475703800056</v>
      </c>
      <c r="EZ37" s="13">
        <v>16</v>
      </c>
      <c r="FA37" s="19">
        <v>0.035473441108545035</v>
      </c>
      <c r="FB37" s="13">
        <v>7</v>
      </c>
      <c r="FC37" s="19">
        <v>0.03515032563118922</v>
      </c>
      <c r="FD37" s="13">
        <v>9</v>
      </c>
      <c r="FE37" s="19">
        <v>0.008532276135482204</v>
      </c>
      <c r="FF37" s="13">
        <v>16</v>
      </c>
      <c r="FG37" s="19">
        <v>0.007178260126474107</v>
      </c>
      <c r="FH37" s="13">
        <v>17</v>
      </c>
      <c r="FI37" s="19">
        <v>-0.003987782114372985</v>
      </c>
      <c r="FJ37" s="13">
        <v>23</v>
      </c>
      <c r="FK37" s="19">
        <v>0.04753386148734986</v>
      </c>
      <c r="FL37" s="13">
        <v>1</v>
      </c>
      <c r="FM37" s="19">
        <v>0.03025128080019517</v>
      </c>
      <c r="FN37" s="13">
        <v>10</v>
      </c>
      <c r="FO37" s="19">
        <v>0.024942773699581654</v>
      </c>
      <c r="FP37" s="13">
        <v>9</v>
      </c>
      <c r="FQ37" s="19">
        <v>0.03018867924528302</v>
      </c>
      <c r="FR37" s="13">
        <v>6</v>
      </c>
      <c r="FS37" s="19">
        <v>-0.003663003663003663</v>
      </c>
      <c r="FT37">
        <v>22</v>
      </c>
    </row>
    <row r="38" spans="1:176" ht="12.75">
      <c r="A38" s="8" t="s">
        <v>64</v>
      </c>
      <c r="B38" s="10">
        <v>11721</v>
      </c>
      <c r="C38" s="10">
        <v>12149</v>
      </c>
      <c r="D38" s="10">
        <v>12837</v>
      </c>
      <c r="E38" s="10">
        <v>13496</v>
      </c>
      <c r="F38" s="10">
        <v>13870</v>
      </c>
      <c r="G38" s="10">
        <v>13987</v>
      </c>
      <c r="H38" s="10">
        <v>14668</v>
      </c>
      <c r="I38" s="10">
        <v>15387</v>
      </c>
      <c r="J38" s="10">
        <v>15135</v>
      </c>
      <c r="K38" s="22">
        <f t="shared" si="8"/>
        <v>15063.333333333334</v>
      </c>
      <c r="L38" s="6">
        <f t="shared" si="9"/>
        <v>3342.333333333334</v>
      </c>
      <c r="M38" s="32">
        <f t="shared" si="10"/>
        <v>0.2851576941671644</v>
      </c>
      <c r="N38" s="6"/>
      <c r="O38" s="6"/>
      <c r="P38" s="6"/>
      <c r="Q38" s="6"/>
      <c r="R38" s="6"/>
      <c r="S38" s="6"/>
      <c r="T38" s="18">
        <v>254</v>
      </c>
      <c r="U38" s="18">
        <v>11</v>
      </c>
      <c r="V38" s="18">
        <v>218</v>
      </c>
      <c r="W38" s="18">
        <v>14</v>
      </c>
      <c r="X38" s="18">
        <v>-45</v>
      </c>
      <c r="Y38" s="18">
        <v>21</v>
      </c>
      <c r="Z38" s="18">
        <v>68</v>
      </c>
      <c r="AA38" s="18">
        <v>22</v>
      </c>
      <c r="AB38" s="18">
        <v>154</v>
      </c>
      <c r="AC38" s="18">
        <v>13</v>
      </c>
      <c r="AD38" s="18">
        <v>224</v>
      </c>
      <c r="AE38" s="18">
        <v>4</v>
      </c>
      <c r="AF38" s="18">
        <v>-34</v>
      </c>
      <c r="AG38" s="18">
        <v>20</v>
      </c>
      <c r="AH38" s="18">
        <v>309</v>
      </c>
      <c r="AI38" s="18">
        <v>17</v>
      </c>
      <c r="AJ38" s="18">
        <v>533</v>
      </c>
      <c r="AK38" s="18">
        <v>18</v>
      </c>
      <c r="AL38" s="18">
        <v>523</v>
      </c>
      <c r="AM38" s="18">
        <v>12</v>
      </c>
      <c r="AN38" s="18">
        <v>-262</v>
      </c>
      <c r="AO38" s="18">
        <v>15</v>
      </c>
      <c r="AP38" s="18">
        <v>9</v>
      </c>
      <c r="AQ38" s="18">
        <v>17</v>
      </c>
      <c r="AR38" s="18">
        <v>-120</v>
      </c>
      <c r="AS38" s="18">
        <v>11</v>
      </c>
      <c r="AT38" s="18">
        <v>221</v>
      </c>
      <c r="AU38" s="18">
        <v>20</v>
      </c>
      <c r="AV38" s="18">
        <v>473</v>
      </c>
      <c r="AW38" s="18">
        <v>16</v>
      </c>
      <c r="AX38" s="18">
        <v>669</v>
      </c>
      <c r="AY38" s="18">
        <v>16</v>
      </c>
      <c r="AZ38" s="18">
        <v>886</v>
      </c>
      <c r="BA38" s="18">
        <v>14</v>
      </c>
      <c r="BB38" s="18">
        <v>1146</v>
      </c>
      <c r="BC38" s="18">
        <v>18</v>
      </c>
      <c r="BD38" s="18">
        <v>515</v>
      </c>
      <c r="BE38" s="18">
        <v>20</v>
      </c>
      <c r="BF38" s="18">
        <v>255</v>
      </c>
      <c r="BG38" s="18">
        <v>19</v>
      </c>
      <c r="BH38" s="18">
        <v>377</v>
      </c>
      <c r="BI38" s="18">
        <v>18</v>
      </c>
      <c r="BJ38" s="18">
        <v>-343</v>
      </c>
      <c r="BK38" s="18">
        <v>14</v>
      </c>
      <c r="BL38" s="18">
        <v>74</v>
      </c>
      <c r="BM38" s="18">
        <v>10</v>
      </c>
      <c r="BN38" s="18">
        <v>183</v>
      </c>
      <c r="BO38" s="18">
        <v>15</v>
      </c>
      <c r="BP38" s="18">
        <v>813</v>
      </c>
      <c r="BQ38" s="18">
        <v>15</v>
      </c>
      <c r="BR38" s="18">
        <v>480</v>
      </c>
      <c r="BS38" s="18">
        <v>16</v>
      </c>
      <c r="BT38" s="18">
        <v>550</v>
      </c>
      <c r="BU38" s="18">
        <v>14</v>
      </c>
      <c r="BV38" s="18">
        <v>799</v>
      </c>
      <c r="BW38" s="18">
        <v>15</v>
      </c>
      <c r="BX38" s="18">
        <v>509</v>
      </c>
      <c r="BY38" s="18">
        <v>13</v>
      </c>
      <c r="BZ38" s="18">
        <v>386</v>
      </c>
      <c r="CA38" s="18">
        <v>17</v>
      </c>
      <c r="CB38" s="18">
        <v>833</v>
      </c>
      <c r="CC38" s="18">
        <v>15</v>
      </c>
      <c r="CD38" s="18">
        <v>854</v>
      </c>
      <c r="CE38" s="18">
        <v>13</v>
      </c>
      <c r="CF38" s="18">
        <v>793</v>
      </c>
      <c r="CG38" s="18">
        <v>14</v>
      </c>
      <c r="CH38" s="18">
        <v>902</v>
      </c>
      <c r="CI38" s="18">
        <v>12</v>
      </c>
      <c r="CJ38" s="18">
        <v>751</v>
      </c>
      <c r="CK38" s="18">
        <v>14</v>
      </c>
      <c r="CL38" s="18">
        <v>588</v>
      </c>
      <c r="CM38" s="18">
        <v>19</v>
      </c>
      <c r="CN38" s="18">
        <v>780</v>
      </c>
      <c r="CO38" s="18">
        <v>16</v>
      </c>
      <c r="CP38" s="18">
        <v>1056</v>
      </c>
      <c r="CQ38" s="18">
        <v>13</v>
      </c>
      <c r="CR38" s="18">
        <v>254</v>
      </c>
      <c r="CS38" s="18">
        <v>16</v>
      </c>
      <c r="CT38" s="18"/>
      <c r="CU38" s="19">
        <v>0.03934324659231722</v>
      </c>
      <c r="CV38" s="13">
        <v>7</v>
      </c>
      <c r="CW38" s="19">
        <v>0.03248882265275708</v>
      </c>
      <c r="CX38" s="13">
        <v>8</v>
      </c>
      <c r="CY38" s="19">
        <v>-0.0064953810623556586</v>
      </c>
      <c r="CZ38" s="13">
        <v>22</v>
      </c>
      <c r="DA38" s="19">
        <v>0.00987941304663664</v>
      </c>
      <c r="DB38" s="13">
        <v>21</v>
      </c>
      <c r="DC38" s="19">
        <v>0.022155085599194362</v>
      </c>
      <c r="DD38" s="13">
        <v>7</v>
      </c>
      <c r="DE38" s="19">
        <v>0.03152709359605911</v>
      </c>
      <c r="DF38" s="13">
        <v>2</v>
      </c>
      <c r="DG38" s="19">
        <v>-0.004639104925637877</v>
      </c>
      <c r="DH38" s="13">
        <v>20</v>
      </c>
      <c r="DI38" s="19">
        <v>0.04235777930089102</v>
      </c>
      <c r="DJ38" s="13">
        <v>8</v>
      </c>
      <c r="DK38" s="19">
        <v>0.0700946870068385</v>
      </c>
      <c r="DL38" s="13">
        <v>6</v>
      </c>
      <c r="DM38" s="19">
        <v>0.0642743025685142</v>
      </c>
      <c r="DN38" s="13">
        <v>1</v>
      </c>
      <c r="DO38" s="19">
        <v>-0.0302540415704388</v>
      </c>
      <c r="DP38" s="13">
        <v>21</v>
      </c>
      <c r="DQ38" s="19">
        <v>0.0010716837342224339</v>
      </c>
      <c r="DR38" s="13">
        <v>17</v>
      </c>
      <c r="DS38" s="19">
        <v>-0.014273819436184132</v>
      </c>
      <c r="DT38" s="13">
        <v>14</v>
      </c>
      <c r="DU38" s="19">
        <v>0.026668275612404972</v>
      </c>
      <c r="DV38" s="13">
        <v>17</v>
      </c>
      <c r="DW38" s="19">
        <v>0.05559473436765397</v>
      </c>
      <c r="DX38" s="13">
        <v>8</v>
      </c>
      <c r="DY38" s="19">
        <v>0.07449059124819063</v>
      </c>
      <c r="DZ38" s="13">
        <v>3</v>
      </c>
      <c r="EA38" s="19">
        <v>0.09181347150259067</v>
      </c>
      <c r="EB38" s="13">
        <v>2</v>
      </c>
      <c r="EC38" s="19">
        <v>0.10876993166287016</v>
      </c>
      <c r="ED38" s="13">
        <v>2</v>
      </c>
      <c r="EE38" s="19">
        <v>0.0440849169662729</v>
      </c>
      <c r="EF38" s="13">
        <v>14</v>
      </c>
      <c r="EG38" s="19">
        <v>0.020906780355825202</v>
      </c>
      <c r="EH38" s="13">
        <v>13</v>
      </c>
      <c r="EI38" s="19">
        <v>0.030276260841631868</v>
      </c>
      <c r="EJ38" s="13">
        <v>9</v>
      </c>
      <c r="EK38" s="19">
        <v>-0.026736300569023305</v>
      </c>
      <c r="EL38" s="13">
        <v>20</v>
      </c>
      <c r="EM38" s="19">
        <v>0.005926637834374499</v>
      </c>
      <c r="EN38" s="13">
        <v>10</v>
      </c>
      <c r="EO38" s="19">
        <v>0.014570063694267516</v>
      </c>
      <c r="EP38" s="13">
        <v>9</v>
      </c>
      <c r="EQ38" s="19">
        <v>0.06379973318684769</v>
      </c>
      <c r="ER38" s="13">
        <v>1</v>
      </c>
      <c r="ES38" s="19">
        <v>0.03540867512540572</v>
      </c>
      <c r="ET38" s="13">
        <v>8</v>
      </c>
      <c r="EU38" s="19">
        <v>0.03918495297805643</v>
      </c>
      <c r="EV38" s="13">
        <v>5</v>
      </c>
      <c r="EW38" s="19">
        <v>0.054778554778554776</v>
      </c>
      <c r="EX38" s="13">
        <v>3</v>
      </c>
      <c r="EY38" s="19">
        <v>0.03308417289567761</v>
      </c>
      <c r="EZ38" s="13">
        <v>5</v>
      </c>
      <c r="FA38" s="19">
        <v>0.024285894048068454</v>
      </c>
      <c r="FB38" s="13">
        <v>14</v>
      </c>
      <c r="FC38" s="19">
        <v>0.051167076167076164</v>
      </c>
      <c r="FD38" s="13">
        <v>1</v>
      </c>
      <c r="FE38" s="19">
        <v>0.049903582072108925</v>
      </c>
      <c r="FF38" s="13">
        <v>2</v>
      </c>
      <c r="FG38" s="19">
        <v>0.04413647242166194</v>
      </c>
      <c r="FH38" s="13">
        <v>4</v>
      </c>
      <c r="FI38" s="19">
        <v>0.04808102345415778</v>
      </c>
      <c r="FJ38" s="13">
        <v>2</v>
      </c>
      <c r="FK38" s="19">
        <v>0.03819550401790255</v>
      </c>
      <c r="FL38" s="13">
        <v>7</v>
      </c>
      <c r="FM38" s="19">
        <v>0.02880517317395777</v>
      </c>
      <c r="FN38" s="13">
        <v>13</v>
      </c>
      <c r="FO38" s="19">
        <v>0.03714108851959431</v>
      </c>
      <c r="FP38" s="13">
        <v>2</v>
      </c>
      <c r="FQ38" s="19">
        <v>0.048482622469124464</v>
      </c>
      <c r="FR38" s="13">
        <v>1</v>
      </c>
      <c r="FS38" s="19">
        <v>0.011122301528221745</v>
      </c>
      <c r="FT38">
        <v>12</v>
      </c>
    </row>
    <row r="39" spans="1:176" ht="12.75">
      <c r="A39" s="8" t="s">
        <v>65</v>
      </c>
      <c r="B39" s="10">
        <v>19589</v>
      </c>
      <c r="C39" s="10">
        <v>19992</v>
      </c>
      <c r="D39" s="10">
        <v>20354</v>
      </c>
      <c r="E39" s="10">
        <v>20458</v>
      </c>
      <c r="F39" s="10">
        <v>20356</v>
      </c>
      <c r="G39" s="10">
        <v>20612</v>
      </c>
      <c r="H39" s="10">
        <v>20846</v>
      </c>
      <c r="I39" s="10">
        <v>21041</v>
      </c>
      <c r="J39" s="10">
        <v>21213</v>
      </c>
      <c r="K39" s="22">
        <f t="shared" si="8"/>
        <v>21033.333333333332</v>
      </c>
      <c r="L39" s="6">
        <f t="shared" si="9"/>
        <v>1444.3333333333321</v>
      </c>
      <c r="M39" s="32">
        <f t="shared" si="10"/>
        <v>0.07373185631391761</v>
      </c>
      <c r="N39" s="6"/>
      <c r="O39" s="6"/>
      <c r="P39" s="6"/>
      <c r="Q39" s="6"/>
      <c r="R39" s="6"/>
      <c r="S39" s="6"/>
      <c r="T39" s="18">
        <v>210</v>
      </c>
      <c r="U39" s="18">
        <v>12</v>
      </c>
      <c r="V39" s="18">
        <v>383</v>
      </c>
      <c r="W39" s="18">
        <v>11</v>
      </c>
      <c r="X39" s="18">
        <v>690</v>
      </c>
      <c r="Y39" s="18">
        <v>13</v>
      </c>
      <c r="Z39" s="18">
        <v>371</v>
      </c>
      <c r="AA39" s="18">
        <v>20</v>
      </c>
      <c r="AB39" s="18">
        <v>204</v>
      </c>
      <c r="AC39" s="18">
        <v>12</v>
      </c>
      <c r="AD39" s="18">
        <v>59</v>
      </c>
      <c r="AE39" s="18">
        <v>6</v>
      </c>
      <c r="AF39" s="18">
        <v>428</v>
      </c>
      <c r="AG39" s="18">
        <v>11</v>
      </c>
      <c r="AH39" s="18">
        <v>180</v>
      </c>
      <c r="AI39" s="18">
        <v>19</v>
      </c>
      <c r="AJ39" s="18">
        <v>584</v>
      </c>
      <c r="AK39" s="18">
        <v>17</v>
      </c>
      <c r="AL39" s="18">
        <v>-15</v>
      </c>
      <c r="AM39" s="18">
        <v>22</v>
      </c>
      <c r="AN39" s="18">
        <v>482</v>
      </c>
      <c r="AO39" s="18">
        <v>7</v>
      </c>
      <c r="AP39" s="18">
        <v>310</v>
      </c>
      <c r="AQ39" s="18">
        <v>14</v>
      </c>
      <c r="AR39" s="18">
        <v>507</v>
      </c>
      <c r="AS39" s="18">
        <v>6</v>
      </c>
      <c r="AT39" s="18">
        <v>307</v>
      </c>
      <c r="AU39" s="18">
        <v>18</v>
      </c>
      <c r="AV39" s="18">
        <v>-88</v>
      </c>
      <c r="AW39" s="18">
        <v>24</v>
      </c>
      <c r="AX39" s="18">
        <v>556</v>
      </c>
      <c r="AY39" s="18">
        <v>18</v>
      </c>
      <c r="AZ39" s="18">
        <v>563</v>
      </c>
      <c r="BA39" s="18">
        <v>19</v>
      </c>
      <c r="BB39" s="18">
        <v>1397</v>
      </c>
      <c r="BC39" s="18">
        <v>13</v>
      </c>
      <c r="BD39" s="18">
        <v>1256</v>
      </c>
      <c r="BE39" s="18">
        <v>15</v>
      </c>
      <c r="BF39" s="18">
        <v>316</v>
      </c>
      <c r="BG39" s="18">
        <v>18</v>
      </c>
      <c r="BH39" s="18">
        <v>534</v>
      </c>
      <c r="BI39" s="18">
        <v>16</v>
      </c>
      <c r="BJ39" s="18">
        <v>-591</v>
      </c>
      <c r="BK39" s="18">
        <v>17</v>
      </c>
      <c r="BL39" s="18">
        <v>142</v>
      </c>
      <c r="BM39" s="18">
        <v>9</v>
      </c>
      <c r="BN39" s="18">
        <v>766</v>
      </c>
      <c r="BO39" s="18">
        <v>11</v>
      </c>
      <c r="BP39" s="18">
        <v>857</v>
      </c>
      <c r="BQ39" s="18">
        <v>14</v>
      </c>
      <c r="BR39" s="18">
        <v>244</v>
      </c>
      <c r="BS39" s="18">
        <v>19</v>
      </c>
      <c r="BT39" s="18">
        <v>262</v>
      </c>
      <c r="BU39" s="18">
        <v>17</v>
      </c>
      <c r="BV39" s="18">
        <v>767</v>
      </c>
      <c r="BW39" s="18">
        <v>17</v>
      </c>
      <c r="BX39" s="18">
        <v>-157</v>
      </c>
      <c r="BY39" s="18">
        <v>21</v>
      </c>
      <c r="BZ39" s="18">
        <v>615</v>
      </c>
      <c r="CA39" s="18">
        <v>15</v>
      </c>
      <c r="CB39" s="18">
        <v>621</v>
      </c>
      <c r="CC39" s="18">
        <v>17</v>
      </c>
      <c r="CD39" s="18">
        <v>611</v>
      </c>
      <c r="CE39" s="18">
        <v>15</v>
      </c>
      <c r="CF39" s="18">
        <v>472</v>
      </c>
      <c r="CG39" s="18">
        <v>18</v>
      </c>
      <c r="CH39" s="18">
        <v>382</v>
      </c>
      <c r="CI39" s="18">
        <v>16</v>
      </c>
      <c r="CJ39" s="18">
        <v>461</v>
      </c>
      <c r="CK39" s="18">
        <v>18</v>
      </c>
      <c r="CL39" s="18">
        <v>794</v>
      </c>
      <c r="CM39" s="18">
        <v>15</v>
      </c>
      <c r="CN39" s="18">
        <v>357</v>
      </c>
      <c r="CO39" s="18">
        <v>19</v>
      </c>
      <c r="CP39" s="18">
        <v>562</v>
      </c>
      <c r="CQ39" s="18">
        <v>15</v>
      </c>
      <c r="CR39" s="18">
        <v>715</v>
      </c>
      <c r="CS39" s="18">
        <v>11</v>
      </c>
      <c r="CT39" s="18"/>
      <c r="CU39" s="19">
        <v>0.01697243999030146</v>
      </c>
      <c r="CV39" s="13">
        <v>11</v>
      </c>
      <c r="CW39" s="19">
        <v>0.030437892394500517</v>
      </c>
      <c r="CX39" s="13">
        <v>9</v>
      </c>
      <c r="CY39" s="19">
        <v>0.05321610365571495</v>
      </c>
      <c r="CZ39" s="13">
        <v>7</v>
      </c>
      <c r="DA39" s="19">
        <v>0.027167545401288812</v>
      </c>
      <c r="DB39" s="13">
        <v>17</v>
      </c>
      <c r="DC39" s="19">
        <v>0.014543380623084053</v>
      </c>
      <c r="DD39" s="13">
        <v>10</v>
      </c>
      <c r="DE39" s="19">
        <v>0.004145878715480289</v>
      </c>
      <c r="DF39" s="13">
        <v>5</v>
      </c>
      <c r="DG39" s="19">
        <v>0.029951014695591322</v>
      </c>
      <c r="DH39" s="13">
        <v>8</v>
      </c>
      <c r="DI39" s="19">
        <v>0.01222992254382389</v>
      </c>
      <c r="DJ39" s="13">
        <v>18</v>
      </c>
      <c r="DK39" s="19">
        <v>0.03919989260303396</v>
      </c>
      <c r="DL39" s="13">
        <v>18</v>
      </c>
      <c r="DM39" s="19">
        <v>-0.0009688670714377987</v>
      </c>
      <c r="DN39" s="13">
        <v>22</v>
      </c>
      <c r="DO39" s="19">
        <v>0.031163121484450766</v>
      </c>
      <c r="DP39" s="13">
        <v>1</v>
      </c>
      <c r="DQ39" s="19">
        <v>0.019436955295002823</v>
      </c>
      <c r="DR39" s="13">
        <v>8</v>
      </c>
      <c r="DS39" s="19">
        <v>0.031182729565163908</v>
      </c>
      <c r="DT39" s="13">
        <v>2</v>
      </c>
      <c r="DU39" s="19">
        <v>0.018310867231301445</v>
      </c>
      <c r="DV39" s="13">
        <v>19</v>
      </c>
      <c r="DW39" s="19">
        <v>-0.005154337257658291</v>
      </c>
      <c r="DX39" s="13">
        <v>24</v>
      </c>
      <c r="DY39" s="19">
        <v>0.0327347659699735</v>
      </c>
      <c r="DZ39" s="13">
        <v>16</v>
      </c>
      <c r="EA39" s="19">
        <v>0.03209623168576478</v>
      </c>
      <c r="EB39" s="13">
        <v>19</v>
      </c>
      <c r="EC39" s="19">
        <v>0.07716526734423332</v>
      </c>
      <c r="ED39" s="13">
        <v>7</v>
      </c>
      <c r="EE39" s="19">
        <v>0.06440695348956464</v>
      </c>
      <c r="EF39" s="13">
        <v>6</v>
      </c>
      <c r="EG39" s="19">
        <v>0.015223779929662283</v>
      </c>
      <c r="EH39" s="13">
        <v>14</v>
      </c>
      <c r="EI39" s="19">
        <v>0.025340483082617566</v>
      </c>
      <c r="EJ39" s="13">
        <v>13</v>
      </c>
      <c r="EK39" s="19">
        <v>-0.027352246957004674</v>
      </c>
      <c r="EL39" s="13">
        <v>21</v>
      </c>
      <c r="EM39" s="19">
        <v>0.006756756756756757</v>
      </c>
      <c r="EN39" s="13">
        <v>9</v>
      </c>
      <c r="EO39" s="19">
        <v>0.036203799981094624</v>
      </c>
      <c r="EP39" s="13">
        <v>3</v>
      </c>
      <c r="EQ39" s="19">
        <v>0.03908958219303047</v>
      </c>
      <c r="ER39" s="13">
        <v>7</v>
      </c>
      <c r="ES39" s="19">
        <v>0.010710679952592072</v>
      </c>
      <c r="ET39" s="13">
        <v>22</v>
      </c>
      <c r="EU39" s="19">
        <v>0.011378935939196526</v>
      </c>
      <c r="EV39" s="13">
        <v>15</v>
      </c>
      <c r="EW39" s="19">
        <v>0.032936831708678664</v>
      </c>
      <c r="EX39" s="13">
        <v>12</v>
      </c>
      <c r="EY39" s="19">
        <v>-0.006526980959507774</v>
      </c>
      <c r="EZ39" s="13">
        <v>22</v>
      </c>
      <c r="FA39" s="19">
        <v>0.025735447964179606</v>
      </c>
      <c r="FB39" s="13">
        <v>11</v>
      </c>
      <c r="FC39" s="19">
        <v>0.02533453002610966</v>
      </c>
      <c r="FD39" s="13">
        <v>11</v>
      </c>
      <c r="FE39" s="19">
        <v>0.024310667250228783</v>
      </c>
      <c r="FF39" s="13">
        <v>11</v>
      </c>
      <c r="FG39" s="19">
        <v>0.018334369173399628</v>
      </c>
      <c r="FH39" s="13">
        <v>13</v>
      </c>
      <c r="FI39" s="19">
        <v>0.014571254195910894</v>
      </c>
      <c r="FJ39" s="13">
        <v>13</v>
      </c>
      <c r="FK39" s="19">
        <v>0.01733213023535604</v>
      </c>
      <c r="FL39" s="13">
        <v>18</v>
      </c>
      <c r="FM39" s="19">
        <v>0.02934328689160723</v>
      </c>
      <c r="FN39" s="13">
        <v>12</v>
      </c>
      <c r="FO39" s="19">
        <v>0.012817290776577029</v>
      </c>
      <c r="FP39" s="13">
        <v>19</v>
      </c>
      <c r="FQ39" s="19">
        <v>0.019922013470400568</v>
      </c>
      <c r="FR39" s="13">
        <v>14</v>
      </c>
      <c r="FS39" s="19">
        <v>0.024850549145002086</v>
      </c>
      <c r="FT39">
        <v>2</v>
      </c>
    </row>
    <row r="40" spans="1:176" ht="12.75">
      <c r="A40" s="8"/>
      <c r="B40" s="10"/>
      <c r="C40" s="10"/>
      <c r="D40" s="10"/>
      <c r="E40" s="10"/>
      <c r="F40" s="10"/>
      <c r="G40" s="10"/>
      <c r="H40" s="10"/>
      <c r="I40" s="10"/>
      <c r="J40" s="10"/>
      <c r="K40" s="23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9"/>
      <c r="CV40" s="13"/>
      <c r="CW40" s="19"/>
      <c r="CX40" s="13"/>
      <c r="CY40" s="19"/>
      <c r="CZ40" s="13"/>
      <c r="DA40" s="19"/>
      <c r="DB40" s="13"/>
      <c r="DC40" s="19"/>
      <c r="DD40" s="13"/>
      <c r="DE40" s="19"/>
      <c r="DF40" s="13"/>
      <c r="DG40" s="19"/>
      <c r="DH40" s="13"/>
      <c r="DI40" s="19"/>
      <c r="DJ40" s="13"/>
      <c r="DK40" s="19"/>
      <c r="DL40" s="13"/>
      <c r="DM40" s="19"/>
      <c r="DN40" s="13"/>
      <c r="DO40" s="19"/>
      <c r="DP40" s="13"/>
      <c r="DQ40" s="19"/>
      <c r="DR40" s="13"/>
      <c r="DS40" s="19"/>
      <c r="DT40" s="13"/>
      <c r="DU40" s="19"/>
      <c r="DV40" s="13"/>
      <c r="DW40" s="19"/>
      <c r="DX40" s="13"/>
      <c r="DY40" s="19"/>
      <c r="DZ40" s="13"/>
      <c r="EA40" s="19"/>
      <c r="EB40" s="13"/>
      <c r="EC40" s="19"/>
      <c r="ED40" s="13"/>
      <c r="EE40" s="19"/>
      <c r="EF40" s="13"/>
      <c r="EG40" s="19"/>
      <c r="EH40" s="13"/>
      <c r="EI40" s="19"/>
      <c r="EJ40" s="13"/>
      <c r="EK40" s="19"/>
      <c r="EL40" s="13"/>
      <c r="EM40" s="19"/>
      <c r="EN40" s="13"/>
      <c r="EO40" s="19"/>
      <c r="EP40" s="13"/>
      <c r="EQ40" s="19"/>
      <c r="ER40" s="13"/>
      <c r="ES40" s="19"/>
      <c r="ET40" s="13"/>
      <c r="EU40" s="19"/>
      <c r="EV40" s="13"/>
      <c r="EW40" s="19"/>
      <c r="EX40" s="13"/>
      <c r="EY40" s="19"/>
      <c r="EZ40" s="13"/>
      <c r="FA40" s="19"/>
      <c r="FB40" s="13"/>
      <c r="FC40" s="19"/>
      <c r="FD40" s="13"/>
      <c r="FE40" s="19"/>
      <c r="FF40" s="13"/>
      <c r="FG40" s="19"/>
      <c r="FH40" s="13"/>
      <c r="FI40" s="19"/>
      <c r="FJ40" s="13"/>
      <c r="FK40" s="19"/>
      <c r="FL40" s="13"/>
      <c r="FM40" s="19"/>
      <c r="FN40" s="13"/>
      <c r="FO40" s="19"/>
      <c r="FP40" s="13"/>
      <c r="FQ40" s="19"/>
      <c r="FR40" s="13"/>
      <c r="FS40" s="19"/>
      <c r="FT40"/>
    </row>
    <row r="41" spans="1:176" ht="12.75">
      <c r="A41" s="9" t="s">
        <v>66</v>
      </c>
      <c r="B41" s="10">
        <f aca="true" t="shared" si="11" ref="B41:J41">SUM(B42:B45)</f>
        <v>89594</v>
      </c>
      <c r="C41" s="10">
        <f t="shared" si="11"/>
        <v>90741</v>
      </c>
      <c r="D41" s="10">
        <f t="shared" si="11"/>
        <v>91322</v>
      </c>
      <c r="E41" s="10">
        <f t="shared" si="11"/>
        <v>91449</v>
      </c>
      <c r="F41" s="10">
        <f t="shared" si="11"/>
        <v>92828</v>
      </c>
      <c r="G41" s="10">
        <f t="shared" si="11"/>
        <v>94167</v>
      </c>
      <c r="H41" s="10">
        <f t="shared" si="11"/>
        <v>95998</v>
      </c>
      <c r="I41" s="10">
        <f t="shared" si="11"/>
        <v>95640</v>
      </c>
      <c r="J41" s="10">
        <f t="shared" si="11"/>
        <v>94346</v>
      </c>
      <c r="K41" s="22">
        <f>SUM(H41:J41)/3</f>
        <v>95328</v>
      </c>
      <c r="L41" s="6">
        <f>K41-B41</f>
        <v>5734</v>
      </c>
      <c r="M41" s="32">
        <f>L41/B41</f>
        <v>0.06399982141661271</v>
      </c>
      <c r="N41" s="6"/>
      <c r="O41" s="6"/>
      <c r="P41" s="6"/>
      <c r="Q41" s="6"/>
      <c r="R41" s="6"/>
      <c r="S41" s="6"/>
      <c r="T41" s="18">
        <v>1766</v>
      </c>
      <c r="U41" s="18"/>
      <c r="V41" s="18">
        <v>1366</v>
      </c>
      <c r="W41" s="18"/>
      <c r="X41" s="18">
        <v>1817</v>
      </c>
      <c r="Y41" s="18"/>
      <c r="Z41" s="18">
        <v>3840</v>
      </c>
      <c r="AA41" s="18"/>
      <c r="AB41" s="18">
        <v>-876</v>
      </c>
      <c r="AC41" s="18"/>
      <c r="AD41" s="18">
        <v>-1820</v>
      </c>
      <c r="AE41" s="18"/>
      <c r="AF41" s="18">
        <v>886</v>
      </c>
      <c r="AG41" s="18"/>
      <c r="AH41" s="18">
        <v>1869</v>
      </c>
      <c r="AI41" s="18"/>
      <c r="AJ41" s="18">
        <v>3797</v>
      </c>
      <c r="AK41" s="18"/>
      <c r="AL41" s="18">
        <v>92</v>
      </c>
      <c r="AM41" s="18"/>
      <c r="AN41" s="18">
        <v>-1679</v>
      </c>
      <c r="AO41" s="18"/>
      <c r="AP41" s="18">
        <v>-4</v>
      </c>
      <c r="AQ41" s="18"/>
      <c r="AR41" s="18">
        <v>-716</v>
      </c>
      <c r="AS41" s="18"/>
      <c r="AT41" s="18">
        <v>4967</v>
      </c>
      <c r="AU41" s="18"/>
      <c r="AV41" s="18">
        <v>4339</v>
      </c>
      <c r="AW41" s="18"/>
      <c r="AX41" s="18">
        <v>2892</v>
      </c>
      <c r="AY41" s="18"/>
      <c r="AZ41" s="18">
        <v>2254</v>
      </c>
      <c r="BA41" s="18"/>
      <c r="BB41" s="18">
        <v>4528</v>
      </c>
      <c r="BC41" s="18"/>
      <c r="BD41" s="18">
        <v>2660</v>
      </c>
      <c r="BE41" s="18"/>
      <c r="BF41" s="18">
        <v>577</v>
      </c>
      <c r="BG41" s="18"/>
      <c r="BH41" s="18">
        <v>2010</v>
      </c>
      <c r="BI41" s="18"/>
      <c r="BJ41" s="18">
        <v>-984</v>
      </c>
      <c r="BK41" s="18"/>
      <c r="BL41" s="18">
        <v>-694</v>
      </c>
      <c r="BM41" s="18"/>
      <c r="BN41" s="18">
        <v>896</v>
      </c>
      <c r="BO41" s="18"/>
      <c r="BP41" s="18">
        <v>1995</v>
      </c>
      <c r="BQ41" s="18"/>
      <c r="BR41" s="18">
        <v>3214</v>
      </c>
      <c r="BS41" s="18"/>
      <c r="BT41" s="18">
        <v>236</v>
      </c>
      <c r="BU41" s="18"/>
      <c r="BV41" s="18">
        <v>1930</v>
      </c>
      <c r="BW41" s="18"/>
      <c r="BX41" s="18">
        <v>811</v>
      </c>
      <c r="BY41" s="18"/>
      <c r="BZ41" s="18">
        <v>2001</v>
      </c>
      <c r="CA41" s="18"/>
      <c r="CB41" s="18">
        <v>2609</v>
      </c>
      <c r="CC41" s="18"/>
      <c r="CD41" s="18">
        <v>1064</v>
      </c>
      <c r="CE41" s="18"/>
      <c r="CF41" s="18">
        <v>1355</v>
      </c>
      <c r="CG41" s="18"/>
      <c r="CH41" s="18">
        <v>944</v>
      </c>
      <c r="CI41" s="18"/>
      <c r="CJ41" s="18">
        <v>3397</v>
      </c>
      <c r="CK41" s="18"/>
      <c r="CL41" s="18">
        <v>2880</v>
      </c>
      <c r="CM41" s="18"/>
      <c r="CN41" s="18">
        <v>2106</v>
      </c>
      <c r="CO41" s="18"/>
      <c r="CP41" s="18">
        <v>621</v>
      </c>
      <c r="CQ41" s="18"/>
      <c r="CR41" s="18">
        <v>307</v>
      </c>
      <c r="CS41" s="18"/>
      <c r="CT41" s="18"/>
      <c r="CU41" s="19">
        <v>0.027987321711568938</v>
      </c>
      <c r="CV41" s="13"/>
      <c r="CW41" s="19">
        <v>0.02105879813769926</v>
      </c>
      <c r="CX41" s="13"/>
      <c r="CY41" s="19">
        <v>0.027433868824737286</v>
      </c>
      <c r="CZ41" s="13"/>
      <c r="DA41" s="19">
        <v>0.056429925494863996</v>
      </c>
      <c r="DB41" s="13"/>
      <c r="DC41" s="19">
        <v>-0.012185452572716271</v>
      </c>
      <c r="DD41" s="13"/>
      <c r="DE41" s="19">
        <v>-0.025629110162927914</v>
      </c>
      <c r="DF41" s="13"/>
      <c r="DG41" s="19">
        <v>0.012804763487636033</v>
      </c>
      <c r="DH41" s="13"/>
      <c r="DI41" s="19">
        <v>0.02666990111160262</v>
      </c>
      <c r="DJ41" s="13"/>
      <c r="DK41" s="19">
        <v>0.052774225829765944</v>
      </c>
      <c r="DL41" s="13"/>
      <c r="DM41" s="19">
        <v>0.0012146016238695624</v>
      </c>
      <c r="DN41" s="13"/>
      <c r="DO41" s="19">
        <v>-0.02213958885504437</v>
      </c>
      <c r="DP41" s="13"/>
      <c r="DQ41" s="19">
        <v>-5.3938887240756224E-05</v>
      </c>
      <c r="DR41" s="13"/>
      <c r="DS41" s="19">
        <v>-0.00965558162742401</v>
      </c>
      <c r="DT41" s="13"/>
      <c r="DU41" s="19">
        <v>0.06763528418529917</v>
      </c>
      <c r="DV41" s="13"/>
      <c r="DW41" s="19">
        <v>0.05534085836362477</v>
      </c>
      <c r="DX41" s="13"/>
      <c r="DY41" s="19">
        <v>0.03495117470753167</v>
      </c>
      <c r="DZ41" s="13"/>
      <c r="EA41" s="19">
        <v>0.026320706245037132</v>
      </c>
      <c r="EB41" s="13"/>
      <c r="EC41" s="19">
        <v>0.05151894413471385</v>
      </c>
      <c r="ED41" s="13"/>
      <c r="EE41" s="19">
        <v>0.02878227185180376</v>
      </c>
      <c r="EF41" s="13"/>
      <c r="EG41" s="19">
        <v>0.006068701487199983</v>
      </c>
      <c r="EH41" s="13"/>
      <c r="EI41" s="19">
        <v>0.02101301552454132</v>
      </c>
      <c r="EJ41" s="13"/>
      <c r="EK41" s="19">
        <v>-0.010075257256949778</v>
      </c>
      <c r="EL41" s="13"/>
      <c r="EM41" s="19">
        <v>-0.007178245984216134</v>
      </c>
      <c r="EN41" s="13"/>
      <c r="EO41" s="19">
        <v>0.009334597393397023</v>
      </c>
      <c r="EP41" s="13"/>
      <c r="EQ41" s="19">
        <v>0.020591847899012212</v>
      </c>
      <c r="ER41" s="13"/>
      <c r="ES41" s="19">
        <v>0.03250470276502356</v>
      </c>
      <c r="ET41" s="13"/>
      <c r="EU41" s="19">
        <v>0.0023116404811346627</v>
      </c>
      <c r="EV41" s="13"/>
      <c r="EW41" s="19">
        <v>0.018860917832851223</v>
      </c>
      <c r="EX41" s="13"/>
      <c r="EY41" s="19">
        <v>0.007778779566076464</v>
      </c>
      <c r="EZ41" s="13"/>
      <c r="FA41" s="19">
        <v>0.019044627816006625</v>
      </c>
      <c r="FB41" s="13"/>
      <c r="FC41" s="19">
        <v>0.024367236387410104</v>
      </c>
      <c r="FD41" s="13"/>
      <c r="FE41" s="19">
        <v>0.009701036661530466</v>
      </c>
      <c r="FF41" s="13"/>
      <c r="FG41" s="19">
        <v>0.012235536331867476</v>
      </c>
      <c r="FH41" s="13"/>
      <c r="FI41" s="19">
        <v>0.00842120287605488</v>
      </c>
      <c r="FJ41" s="13"/>
      <c r="FK41" s="19">
        <v>0.030050777587091522</v>
      </c>
      <c r="FL41" s="13"/>
      <c r="FM41" s="19">
        <v>0.02473398088269394</v>
      </c>
      <c r="FN41" s="13"/>
      <c r="FO41" s="19">
        <v>0.01765016468458502</v>
      </c>
      <c r="FP41" s="13"/>
      <c r="FQ41" s="19">
        <v>0.005114268066707844</v>
      </c>
      <c r="FR41" s="13"/>
      <c r="FS41" s="19">
        <v>0.002515444996148993</v>
      </c>
      <c r="FT41"/>
    </row>
    <row r="42" spans="1:176" ht="12.75">
      <c r="A42" s="8" t="s">
        <v>67</v>
      </c>
      <c r="B42" s="10">
        <v>12470</v>
      </c>
      <c r="C42" s="10">
        <v>12490</v>
      </c>
      <c r="D42" s="10">
        <v>12318</v>
      </c>
      <c r="E42" s="10">
        <v>12707</v>
      </c>
      <c r="F42" s="10">
        <v>12841</v>
      </c>
      <c r="G42" s="10">
        <v>12887</v>
      </c>
      <c r="H42" s="10">
        <v>12676</v>
      </c>
      <c r="I42" s="10">
        <v>12582</v>
      </c>
      <c r="J42" s="10">
        <v>12221</v>
      </c>
      <c r="K42" s="22">
        <f>SUM(H42:J42)/3</f>
        <v>12493</v>
      </c>
      <c r="L42" s="6">
        <f>K42-B42</f>
        <v>23</v>
      </c>
      <c r="M42" s="32">
        <f>L42/B42</f>
        <v>0.0018444266238973536</v>
      </c>
      <c r="N42" s="6"/>
      <c r="O42" s="6"/>
      <c r="P42" s="6"/>
      <c r="Q42" s="6"/>
      <c r="R42" s="6"/>
      <c r="S42" s="6"/>
      <c r="T42" s="18">
        <v>161</v>
      </c>
      <c r="U42" s="18">
        <v>14</v>
      </c>
      <c r="V42" s="18">
        <v>55</v>
      </c>
      <c r="W42" s="18">
        <v>16</v>
      </c>
      <c r="X42" s="18">
        <v>171</v>
      </c>
      <c r="Y42" s="18">
        <v>18</v>
      </c>
      <c r="Z42" s="18">
        <v>709</v>
      </c>
      <c r="AA42" s="18">
        <v>14</v>
      </c>
      <c r="AB42" s="18">
        <v>-214</v>
      </c>
      <c r="AC42" s="18">
        <v>20</v>
      </c>
      <c r="AD42" s="18">
        <v>-331</v>
      </c>
      <c r="AE42" s="18">
        <v>15</v>
      </c>
      <c r="AF42" s="18">
        <v>-9</v>
      </c>
      <c r="AG42" s="18">
        <v>19</v>
      </c>
      <c r="AH42" s="18">
        <v>-127</v>
      </c>
      <c r="AI42" s="18">
        <v>22</v>
      </c>
      <c r="AJ42" s="18">
        <v>288</v>
      </c>
      <c r="AK42" s="18">
        <v>19</v>
      </c>
      <c r="AL42" s="18">
        <v>200</v>
      </c>
      <c r="AM42" s="18">
        <v>17</v>
      </c>
      <c r="AN42" s="18">
        <v>-348</v>
      </c>
      <c r="AO42" s="18">
        <v>17</v>
      </c>
      <c r="AP42" s="18">
        <v>-440</v>
      </c>
      <c r="AQ42" s="18">
        <v>22</v>
      </c>
      <c r="AR42" s="18">
        <v>-733</v>
      </c>
      <c r="AS42" s="18">
        <v>19</v>
      </c>
      <c r="AT42" s="18">
        <v>225</v>
      </c>
      <c r="AU42" s="18">
        <v>19</v>
      </c>
      <c r="AV42" s="18">
        <v>1392</v>
      </c>
      <c r="AW42" s="18">
        <v>13</v>
      </c>
      <c r="AX42" s="18">
        <v>-31</v>
      </c>
      <c r="AY42" s="18">
        <v>24</v>
      </c>
      <c r="AZ42" s="18">
        <v>318</v>
      </c>
      <c r="BA42" s="18">
        <v>22</v>
      </c>
      <c r="BB42" s="18">
        <v>1049</v>
      </c>
      <c r="BC42" s="18">
        <v>21</v>
      </c>
      <c r="BD42" s="18">
        <v>270</v>
      </c>
      <c r="BE42" s="18">
        <v>24</v>
      </c>
      <c r="BF42" s="18">
        <v>-104</v>
      </c>
      <c r="BG42" s="18">
        <v>24</v>
      </c>
      <c r="BH42" s="18">
        <v>324</v>
      </c>
      <c r="BI42" s="18">
        <v>19</v>
      </c>
      <c r="BJ42" s="18">
        <v>-403</v>
      </c>
      <c r="BK42" s="18">
        <v>15</v>
      </c>
      <c r="BL42" s="18">
        <v>-336</v>
      </c>
      <c r="BM42" s="18">
        <v>16</v>
      </c>
      <c r="BN42" s="18">
        <v>-205</v>
      </c>
      <c r="BO42" s="18">
        <v>22</v>
      </c>
      <c r="BP42" s="18">
        <v>65</v>
      </c>
      <c r="BQ42" s="18">
        <v>22</v>
      </c>
      <c r="BR42" s="18">
        <v>217</v>
      </c>
      <c r="BS42" s="18">
        <v>20</v>
      </c>
      <c r="BT42" s="18">
        <v>-262</v>
      </c>
      <c r="BU42" s="18">
        <v>23</v>
      </c>
      <c r="BV42" s="18">
        <v>93</v>
      </c>
      <c r="BW42" s="18">
        <v>22</v>
      </c>
      <c r="BX42" s="18">
        <v>-47</v>
      </c>
      <c r="BY42" s="18">
        <v>20</v>
      </c>
      <c r="BZ42" s="18">
        <v>74</v>
      </c>
      <c r="CA42" s="18">
        <v>22</v>
      </c>
      <c r="CB42" s="18">
        <v>384</v>
      </c>
      <c r="CC42" s="18">
        <v>21</v>
      </c>
      <c r="CD42" s="18">
        <v>-42</v>
      </c>
      <c r="CE42" s="18">
        <v>19</v>
      </c>
      <c r="CF42" s="18">
        <v>-167</v>
      </c>
      <c r="CG42" s="18">
        <v>21</v>
      </c>
      <c r="CH42" s="18">
        <v>488</v>
      </c>
      <c r="CI42" s="18">
        <v>14</v>
      </c>
      <c r="CJ42" s="18">
        <v>447</v>
      </c>
      <c r="CK42" s="18">
        <v>19</v>
      </c>
      <c r="CL42" s="18">
        <v>277</v>
      </c>
      <c r="CM42" s="18">
        <v>22</v>
      </c>
      <c r="CN42" s="18">
        <v>-165</v>
      </c>
      <c r="CO42" s="18">
        <v>24</v>
      </c>
      <c r="CP42" s="18">
        <v>75</v>
      </c>
      <c r="CQ42" s="18">
        <v>22</v>
      </c>
      <c r="CR42" s="18">
        <v>-103</v>
      </c>
      <c r="CS42" s="18">
        <v>23</v>
      </c>
      <c r="CT42" s="18"/>
      <c r="CU42" s="19">
        <v>0.011683599419448475</v>
      </c>
      <c r="CV42" s="13">
        <v>13</v>
      </c>
      <c r="CW42" s="19">
        <v>0.003945197618535256</v>
      </c>
      <c r="CX42" s="13">
        <v>16</v>
      </c>
      <c r="CY42" s="19">
        <v>0.012217776507573592</v>
      </c>
      <c r="CZ42" s="13">
        <v>15</v>
      </c>
      <c r="DA42" s="19">
        <v>0.050045881273381804</v>
      </c>
      <c r="DB42" s="13">
        <v>12</v>
      </c>
      <c r="DC42" s="19">
        <v>-0.01438558752352783</v>
      </c>
      <c r="DD42" s="13">
        <v>19</v>
      </c>
      <c r="DE42" s="19">
        <v>-0.022575364888828265</v>
      </c>
      <c r="DF42" s="13">
        <v>15</v>
      </c>
      <c r="DG42" s="19">
        <v>-0.0006280092108017584</v>
      </c>
      <c r="DH42" s="13">
        <v>19</v>
      </c>
      <c r="DI42" s="19">
        <v>-0.008867476609412093</v>
      </c>
      <c r="DJ42" s="13">
        <v>21</v>
      </c>
      <c r="DK42" s="19">
        <v>0.020288834096512855</v>
      </c>
      <c r="DL42" s="13">
        <v>23</v>
      </c>
      <c r="DM42" s="19">
        <v>0.013809293654629566</v>
      </c>
      <c r="DN42" s="13">
        <v>18</v>
      </c>
      <c r="DO42" s="19">
        <v>-0.023700878567050332</v>
      </c>
      <c r="DP42" s="13">
        <v>20</v>
      </c>
      <c r="DQ42" s="19">
        <v>-0.03069410533658877</v>
      </c>
      <c r="DR42" s="13">
        <v>23</v>
      </c>
      <c r="DS42" s="19">
        <v>-0.05275278877293991</v>
      </c>
      <c r="DT42" s="13">
        <v>24</v>
      </c>
      <c r="DU42" s="19">
        <v>0.017094666464063213</v>
      </c>
      <c r="DV42" s="13">
        <v>20</v>
      </c>
      <c r="DW42" s="19">
        <v>0.10398147456487637</v>
      </c>
      <c r="DX42" s="13">
        <v>1</v>
      </c>
      <c r="DY42" s="19">
        <v>-0.0020975708775965896</v>
      </c>
      <c r="DZ42" s="13">
        <v>24</v>
      </c>
      <c r="EA42" s="19">
        <v>0.021562245728234338</v>
      </c>
      <c r="EB42" s="13">
        <v>22</v>
      </c>
      <c r="EC42" s="19">
        <v>0.0696269746448958</v>
      </c>
      <c r="ED42" s="13">
        <v>11</v>
      </c>
      <c r="EE42" s="19">
        <v>0.016754576481538937</v>
      </c>
      <c r="EF42" s="13">
        <v>23</v>
      </c>
      <c r="EG42" s="19">
        <v>-0.006347268843454379</v>
      </c>
      <c r="EH42" s="13">
        <v>23</v>
      </c>
      <c r="EI42" s="19">
        <v>0.01990049751243781</v>
      </c>
      <c r="EJ42" s="13">
        <v>18</v>
      </c>
      <c r="EK42" s="19">
        <v>-0.024269798253538092</v>
      </c>
      <c r="EL42" s="13">
        <v>19</v>
      </c>
      <c r="EM42" s="19">
        <v>-0.020738180471546724</v>
      </c>
      <c r="EN42" s="13">
        <v>21</v>
      </c>
      <c r="EO42" s="19">
        <v>-0.012920710954241774</v>
      </c>
      <c r="EP42" s="13">
        <v>23</v>
      </c>
      <c r="EQ42" s="19">
        <v>0.00415043739224826</v>
      </c>
      <c r="ER42" s="13">
        <v>22</v>
      </c>
      <c r="ES42" s="19">
        <v>0.01379880452753402</v>
      </c>
      <c r="ET42" s="13">
        <v>19</v>
      </c>
      <c r="EU42" s="19">
        <v>-0.016433544502289406</v>
      </c>
      <c r="EV42" s="13">
        <v>24</v>
      </c>
      <c r="EW42" s="19">
        <v>0.005930744212741534</v>
      </c>
      <c r="EX42" s="13">
        <v>23</v>
      </c>
      <c r="EY42" s="19">
        <v>-0.00297958666159503</v>
      </c>
      <c r="EZ42" s="13">
        <v>20</v>
      </c>
      <c r="FA42" s="19">
        <v>0.0047052839066573406</v>
      </c>
      <c r="FB42" s="13">
        <v>22</v>
      </c>
      <c r="FC42" s="19">
        <v>0.024302259350674007</v>
      </c>
      <c r="FD42" s="13">
        <v>13</v>
      </c>
      <c r="FE42" s="19">
        <v>-0.0025949953660797036</v>
      </c>
      <c r="FF42" s="13">
        <v>19</v>
      </c>
      <c r="FG42" s="19">
        <v>-0.010345041194325715</v>
      </c>
      <c r="FH42" s="13">
        <v>24</v>
      </c>
      <c r="FI42" s="19">
        <v>0.030545818728092138</v>
      </c>
      <c r="FJ42" s="13">
        <v>8</v>
      </c>
      <c r="FK42" s="19">
        <v>0.027150145772594753</v>
      </c>
      <c r="FL42" s="13">
        <v>13</v>
      </c>
      <c r="FM42" s="19">
        <v>0.01637987108982319</v>
      </c>
      <c r="FN42" s="13">
        <v>19</v>
      </c>
      <c r="FO42" s="19">
        <v>-0.009599720735396788</v>
      </c>
      <c r="FP42" s="13">
        <v>24</v>
      </c>
      <c r="FQ42" s="19">
        <v>0.0044058039123538745</v>
      </c>
      <c r="FR42" s="13">
        <v>20</v>
      </c>
      <c r="FS42" s="19">
        <v>-0.006024096385542169</v>
      </c>
      <c r="FT42">
        <v>24</v>
      </c>
    </row>
    <row r="43" spans="1:176" ht="12.75">
      <c r="A43" s="8" t="s">
        <v>68</v>
      </c>
      <c r="B43" s="10">
        <v>7889</v>
      </c>
      <c r="C43" s="10">
        <v>7848</v>
      </c>
      <c r="D43" s="10">
        <v>7833</v>
      </c>
      <c r="E43" s="10">
        <v>7899</v>
      </c>
      <c r="F43" s="10">
        <v>7759</v>
      </c>
      <c r="G43" s="10">
        <v>7567</v>
      </c>
      <c r="H43" s="10">
        <v>7737</v>
      </c>
      <c r="I43" s="10">
        <v>7627</v>
      </c>
      <c r="J43" s="10">
        <v>7594</v>
      </c>
      <c r="K43" s="22">
        <f>SUM(H43:J43)/3</f>
        <v>7652.666666666667</v>
      </c>
      <c r="L43" s="6">
        <f>K43-B43</f>
        <v>-236.33333333333303</v>
      </c>
      <c r="M43" s="32">
        <f>L43/B43</f>
        <v>-0.029957324544724682</v>
      </c>
      <c r="N43" s="6"/>
      <c r="O43" s="6"/>
      <c r="P43" s="6"/>
      <c r="Q43" s="6"/>
      <c r="R43" s="6"/>
      <c r="S43" s="6"/>
      <c r="T43" s="18">
        <v>-201</v>
      </c>
      <c r="U43" s="18">
        <v>20</v>
      </c>
      <c r="V43" s="18">
        <v>241</v>
      </c>
      <c r="W43" s="18">
        <v>13</v>
      </c>
      <c r="X43" s="18">
        <v>453</v>
      </c>
      <c r="Y43" s="18">
        <v>15</v>
      </c>
      <c r="Z43" s="18">
        <v>180</v>
      </c>
      <c r="AA43" s="18">
        <v>21</v>
      </c>
      <c r="AB43" s="18">
        <v>-157</v>
      </c>
      <c r="AC43" s="18">
        <v>18</v>
      </c>
      <c r="AD43" s="18">
        <v>-218</v>
      </c>
      <c r="AE43" s="18">
        <v>12</v>
      </c>
      <c r="AF43" s="18">
        <v>-181</v>
      </c>
      <c r="AG43" s="18">
        <v>21</v>
      </c>
      <c r="AH43" s="18">
        <v>-361</v>
      </c>
      <c r="AI43" s="18">
        <v>23</v>
      </c>
      <c r="AJ43" s="18">
        <v>213</v>
      </c>
      <c r="AK43" s="18">
        <v>22</v>
      </c>
      <c r="AL43" s="18">
        <v>134</v>
      </c>
      <c r="AM43" s="18">
        <v>19</v>
      </c>
      <c r="AN43" s="18">
        <v>131</v>
      </c>
      <c r="AO43" s="18">
        <v>9</v>
      </c>
      <c r="AP43" s="18">
        <v>-317</v>
      </c>
      <c r="AQ43" s="18">
        <v>20</v>
      </c>
      <c r="AR43" s="18">
        <v>-357</v>
      </c>
      <c r="AS43" s="18">
        <v>15</v>
      </c>
      <c r="AT43" s="18">
        <v>531</v>
      </c>
      <c r="AU43" s="18">
        <v>15</v>
      </c>
      <c r="AV43" s="18">
        <v>189</v>
      </c>
      <c r="AW43" s="18">
        <v>20</v>
      </c>
      <c r="AX43" s="18">
        <v>257</v>
      </c>
      <c r="AY43" s="18">
        <v>22</v>
      </c>
      <c r="AZ43" s="18">
        <v>292</v>
      </c>
      <c r="BA43" s="18">
        <v>23</v>
      </c>
      <c r="BB43" s="18">
        <v>668</v>
      </c>
      <c r="BC43" s="18">
        <v>22</v>
      </c>
      <c r="BD43" s="18">
        <v>415</v>
      </c>
      <c r="BE43" s="18">
        <v>22</v>
      </c>
      <c r="BF43" s="18">
        <v>-90</v>
      </c>
      <c r="BG43" s="18">
        <v>23</v>
      </c>
      <c r="BH43" s="18">
        <v>260</v>
      </c>
      <c r="BI43" s="18">
        <v>20</v>
      </c>
      <c r="BJ43" s="18">
        <v>-91</v>
      </c>
      <c r="BK43" s="18">
        <v>12</v>
      </c>
      <c r="BL43" s="18">
        <v>-30</v>
      </c>
      <c r="BM43" s="18">
        <v>12</v>
      </c>
      <c r="BN43" s="18">
        <v>129</v>
      </c>
      <c r="BO43" s="18">
        <v>17</v>
      </c>
      <c r="BP43" s="18">
        <v>-82</v>
      </c>
      <c r="BQ43" s="18">
        <v>23</v>
      </c>
      <c r="BR43" s="18">
        <v>-9</v>
      </c>
      <c r="BS43" s="18">
        <v>23</v>
      </c>
      <c r="BT43" s="18">
        <v>54</v>
      </c>
      <c r="BU43" s="18">
        <v>20</v>
      </c>
      <c r="BV43" s="18">
        <v>86</v>
      </c>
      <c r="BW43" s="18">
        <v>23</v>
      </c>
      <c r="BX43" s="18">
        <v>719</v>
      </c>
      <c r="BY43" s="18">
        <v>11</v>
      </c>
      <c r="BZ43" s="18">
        <v>612</v>
      </c>
      <c r="CA43" s="18">
        <v>16</v>
      </c>
      <c r="CB43" s="18">
        <v>494</v>
      </c>
      <c r="CC43" s="18">
        <v>18</v>
      </c>
      <c r="CD43" s="18">
        <v>-80</v>
      </c>
      <c r="CE43" s="18">
        <v>20</v>
      </c>
      <c r="CF43" s="18">
        <v>60</v>
      </c>
      <c r="CG43" s="18">
        <v>20</v>
      </c>
      <c r="CH43" s="18">
        <v>107</v>
      </c>
      <c r="CI43" s="18">
        <v>20</v>
      </c>
      <c r="CJ43" s="18">
        <v>81</v>
      </c>
      <c r="CK43" s="18">
        <v>23</v>
      </c>
      <c r="CL43" s="18">
        <v>-64</v>
      </c>
      <c r="CM43" s="18">
        <v>23</v>
      </c>
      <c r="CN43" s="18">
        <v>204</v>
      </c>
      <c r="CO43" s="18">
        <v>22</v>
      </c>
      <c r="CP43" s="18">
        <v>14</v>
      </c>
      <c r="CQ43" s="18">
        <v>23</v>
      </c>
      <c r="CR43" s="18">
        <v>150</v>
      </c>
      <c r="CS43" s="18">
        <v>17</v>
      </c>
      <c r="CT43" s="18"/>
      <c r="CU43" s="19">
        <v>-0.028925025183479638</v>
      </c>
      <c r="CV43" s="13">
        <v>23</v>
      </c>
      <c r="CW43" s="19">
        <v>0.03571428571428571</v>
      </c>
      <c r="CX43" s="13">
        <v>7</v>
      </c>
      <c r="CY43" s="19">
        <v>0.06481613964801831</v>
      </c>
      <c r="CZ43" s="13">
        <v>3</v>
      </c>
      <c r="DA43" s="19">
        <v>0.02418704649287826</v>
      </c>
      <c r="DB43" s="13">
        <v>19</v>
      </c>
      <c r="DC43" s="19">
        <v>-0.020598268171083706</v>
      </c>
      <c r="DD43" s="13">
        <v>21</v>
      </c>
      <c r="DE43" s="19">
        <v>-0.029202947086403214</v>
      </c>
      <c r="DF43" s="13">
        <v>19</v>
      </c>
      <c r="DG43" s="19">
        <v>-0.024975852076721403</v>
      </c>
      <c r="DH43" s="13">
        <v>23</v>
      </c>
      <c r="DI43" s="19">
        <v>-0.05108972544579677</v>
      </c>
      <c r="DJ43" s="13">
        <v>23</v>
      </c>
      <c r="DK43" s="19">
        <v>0.031767337807606266</v>
      </c>
      <c r="DL43" s="13">
        <v>20</v>
      </c>
      <c r="DM43" s="19">
        <v>0.019369760046256145</v>
      </c>
      <c r="DN43" s="13">
        <v>14</v>
      </c>
      <c r="DO43" s="19">
        <v>0.018576290414066932</v>
      </c>
      <c r="DP43" s="13">
        <v>5</v>
      </c>
      <c r="DQ43" s="19">
        <v>-0.044131978282054854</v>
      </c>
      <c r="DR43" s="13">
        <v>24</v>
      </c>
      <c r="DS43" s="19">
        <v>-0.05199533935333527</v>
      </c>
      <c r="DT43" s="13">
        <v>23</v>
      </c>
      <c r="DU43" s="19">
        <v>0.08157935166692272</v>
      </c>
      <c r="DV43" s="13">
        <v>2</v>
      </c>
      <c r="DW43" s="19">
        <v>0.02684659090909091</v>
      </c>
      <c r="DX43" s="13">
        <v>17</v>
      </c>
      <c r="DY43" s="19">
        <v>0.03555125190206114</v>
      </c>
      <c r="DZ43" s="13">
        <v>15</v>
      </c>
      <c r="EA43" s="19">
        <v>0.03900614480363345</v>
      </c>
      <c r="EB43" s="13">
        <v>16</v>
      </c>
      <c r="EC43" s="19">
        <v>0.08588326047827205</v>
      </c>
      <c r="ED43" s="13">
        <v>5</v>
      </c>
      <c r="EE43" s="19">
        <v>0.0491356855316126</v>
      </c>
      <c r="EF43" s="13">
        <v>10</v>
      </c>
      <c r="EG43" s="19">
        <v>-0.010156867170748223</v>
      </c>
      <c r="EH43" s="13">
        <v>24</v>
      </c>
      <c r="EI43" s="19">
        <v>0.029643142173070347</v>
      </c>
      <c r="EJ43" s="13">
        <v>10</v>
      </c>
      <c r="EK43" s="19">
        <v>-0.010076403499058797</v>
      </c>
      <c r="EL43" s="13">
        <v>14</v>
      </c>
      <c r="EM43" s="19">
        <v>-0.003355704697986577</v>
      </c>
      <c r="EN43" s="13">
        <v>13</v>
      </c>
      <c r="EO43" s="19">
        <v>0.014478114478114479</v>
      </c>
      <c r="EP43" s="13">
        <v>10</v>
      </c>
      <c r="EQ43" s="19">
        <v>-0.009071799977873659</v>
      </c>
      <c r="ER43" s="13">
        <v>24</v>
      </c>
      <c r="ES43" s="19">
        <v>-0.0010048007145249526</v>
      </c>
      <c r="ET43" s="13">
        <v>23</v>
      </c>
      <c r="EU43" s="19">
        <v>0.006034868126955744</v>
      </c>
      <c r="EV43" s="13">
        <v>20</v>
      </c>
      <c r="EW43" s="19">
        <v>0.00955343257053988</v>
      </c>
      <c r="EX43" s="13">
        <v>22</v>
      </c>
      <c r="EY43" s="19">
        <v>0.07911531690140845</v>
      </c>
      <c r="EZ43" s="13">
        <v>1</v>
      </c>
      <c r="FA43" s="19">
        <v>0.06240440501682472</v>
      </c>
      <c r="FB43" s="13">
        <v>1</v>
      </c>
      <c r="FC43" s="19">
        <v>0.047413379403013725</v>
      </c>
      <c r="FD43" s="13">
        <v>2</v>
      </c>
      <c r="FE43" s="19">
        <v>-0.007330706496838633</v>
      </c>
      <c r="FF43" s="13">
        <v>20</v>
      </c>
      <c r="FG43" s="19">
        <v>0.005538631957906397</v>
      </c>
      <c r="FH43" s="13">
        <v>18</v>
      </c>
      <c r="FI43" s="19">
        <v>0.009822821995777104</v>
      </c>
      <c r="FJ43" s="13">
        <v>15</v>
      </c>
      <c r="FK43" s="19">
        <v>0.007363636363636364</v>
      </c>
      <c r="FL43" s="13">
        <v>22</v>
      </c>
      <c r="FM43" s="19">
        <v>-0.005775652016965978</v>
      </c>
      <c r="FN43" s="13">
        <v>23</v>
      </c>
      <c r="FO43" s="19">
        <v>0.018516837614595626</v>
      </c>
      <c r="FP43" s="13">
        <v>12</v>
      </c>
      <c r="FQ43" s="19">
        <v>0.0012476606363069245</v>
      </c>
      <c r="FR43" s="13">
        <v>23</v>
      </c>
      <c r="FS43" s="19">
        <v>0.01335113484646195</v>
      </c>
      <c r="FT43">
        <v>11</v>
      </c>
    </row>
    <row r="44" spans="1:176" ht="12.75">
      <c r="A44" s="8" t="s">
        <v>69</v>
      </c>
      <c r="B44" s="10">
        <v>44112</v>
      </c>
      <c r="C44" s="10">
        <v>44512</v>
      </c>
      <c r="D44" s="10">
        <v>44456</v>
      </c>
      <c r="E44" s="10">
        <v>44729</v>
      </c>
      <c r="F44" s="10">
        <v>46455</v>
      </c>
      <c r="G44" s="10">
        <v>48227</v>
      </c>
      <c r="H44" s="10">
        <v>49520</v>
      </c>
      <c r="I44" s="10">
        <v>49442</v>
      </c>
      <c r="J44" s="10">
        <v>49008</v>
      </c>
      <c r="K44" s="22">
        <f>SUM(H44:J44)/3</f>
        <v>49323.333333333336</v>
      </c>
      <c r="L44" s="6">
        <f>K44-B44</f>
        <v>5211.333333333336</v>
      </c>
      <c r="M44" s="32">
        <f>L44/B44</f>
        <v>0.11813867730625081</v>
      </c>
      <c r="N44" s="6"/>
      <c r="O44" s="6"/>
      <c r="P44" s="6"/>
      <c r="Q44" s="6"/>
      <c r="R44" s="6"/>
      <c r="S44" s="6"/>
      <c r="T44" s="18">
        <v>1151</v>
      </c>
      <c r="U44" s="18">
        <v>5</v>
      </c>
      <c r="V44" s="18">
        <v>264</v>
      </c>
      <c r="W44" s="18">
        <v>12</v>
      </c>
      <c r="X44" s="18">
        <v>361</v>
      </c>
      <c r="Y44" s="18">
        <v>16</v>
      </c>
      <c r="Z44" s="18">
        <v>2131</v>
      </c>
      <c r="AA44" s="18">
        <v>8</v>
      </c>
      <c r="AB44" s="18">
        <v>-483</v>
      </c>
      <c r="AC44" s="18">
        <v>21</v>
      </c>
      <c r="AD44" s="18">
        <v>-837</v>
      </c>
      <c r="AE44" s="18">
        <v>20</v>
      </c>
      <c r="AF44" s="18">
        <v>666</v>
      </c>
      <c r="AG44" s="18">
        <v>9</v>
      </c>
      <c r="AH44" s="18">
        <v>1053</v>
      </c>
      <c r="AI44" s="18">
        <v>12</v>
      </c>
      <c r="AJ44" s="18">
        <v>1426</v>
      </c>
      <c r="AK44" s="18">
        <v>12</v>
      </c>
      <c r="AL44" s="18">
        <v>-363</v>
      </c>
      <c r="AM44" s="18">
        <v>23</v>
      </c>
      <c r="AN44" s="18">
        <v>-674</v>
      </c>
      <c r="AO44" s="18">
        <v>20</v>
      </c>
      <c r="AP44" s="18">
        <v>576</v>
      </c>
      <c r="AQ44" s="18">
        <v>10</v>
      </c>
      <c r="AR44" s="18">
        <v>-379</v>
      </c>
      <c r="AS44" s="18">
        <v>16</v>
      </c>
      <c r="AT44" s="18">
        <v>1997</v>
      </c>
      <c r="AU44" s="18">
        <v>9</v>
      </c>
      <c r="AV44" s="18">
        <v>2294</v>
      </c>
      <c r="AW44" s="18">
        <v>9</v>
      </c>
      <c r="AX44" s="18">
        <v>1416</v>
      </c>
      <c r="AY44" s="18">
        <v>12</v>
      </c>
      <c r="AZ44" s="18">
        <v>854</v>
      </c>
      <c r="BA44" s="18">
        <v>15</v>
      </c>
      <c r="BB44" s="18">
        <v>1678</v>
      </c>
      <c r="BC44" s="18">
        <v>12</v>
      </c>
      <c r="BD44" s="18">
        <v>1126</v>
      </c>
      <c r="BE44" s="18">
        <v>17</v>
      </c>
      <c r="BF44" s="18">
        <v>574</v>
      </c>
      <c r="BG44" s="18">
        <v>16</v>
      </c>
      <c r="BH44" s="18">
        <v>1247</v>
      </c>
      <c r="BI44" s="18">
        <v>12</v>
      </c>
      <c r="BJ44" s="18">
        <v>101</v>
      </c>
      <c r="BK44" s="18">
        <v>7</v>
      </c>
      <c r="BL44" s="18">
        <v>-558</v>
      </c>
      <c r="BM44" s="18">
        <v>18</v>
      </c>
      <c r="BN44" s="18">
        <v>942</v>
      </c>
      <c r="BO44" s="18">
        <v>9</v>
      </c>
      <c r="BP44" s="18">
        <v>1061</v>
      </c>
      <c r="BQ44" s="18">
        <v>10</v>
      </c>
      <c r="BR44" s="18">
        <v>2064</v>
      </c>
      <c r="BS44" s="18">
        <v>8</v>
      </c>
      <c r="BT44" s="18">
        <v>428</v>
      </c>
      <c r="BU44" s="18">
        <v>15</v>
      </c>
      <c r="BV44" s="18">
        <v>1029</v>
      </c>
      <c r="BW44" s="18">
        <v>13</v>
      </c>
      <c r="BX44" s="18">
        <v>396</v>
      </c>
      <c r="BY44" s="18">
        <v>14</v>
      </c>
      <c r="BZ44" s="18">
        <v>276</v>
      </c>
      <c r="CA44" s="18">
        <v>19</v>
      </c>
      <c r="CB44" s="18">
        <v>793</v>
      </c>
      <c r="CC44" s="18">
        <v>16</v>
      </c>
      <c r="CD44" s="18">
        <v>382</v>
      </c>
      <c r="CE44" s="18">
        <v>16</v>
      </c>
      <c r="CF44" s="18">
        <v>484</v>
      </c>
      <c r="CG44" s="18">
        <v>16</v>
      </c>
      <c r="CH44" s="18">
        <v>461</v>
      </c>
      <c r="CI44" s="18">
        <v>15</v>
      </c>
      <c r="CJ44" s="18">
        <v>2499</v>
      </c>
      <c r="CK44" s="18">
        <v>9</v>
      </c>
      <c r="CL44" s="18">
        <v>2301</v>
      </c>
      <c r="CM44" s="18">
        <v>10</v>
      </c>
      <c r="CN44" s="18">
        <v>1509</v>
      </c>
      <c r="CO44" s="18">
        <v>12</v>
      </c>
      <c r="CP44" s="18">
        <v>384</v>
      </c>
      <c r="CQ44" s="18">
        <v>18</v>
      </c>
      <c r="CR44" s="18">
        <v>135</v>
      </c>
      <c r="CS44" s="18">
        <v>19</v>
      </c>
      <c r="CT44" s="18"/>
      <c r="CU44" s="19">
        <v>0.03993615766281531</v>
      </c>
      <c r="CV44" s="13">
        <v>6</v>
      </c>
      <c r="CW44" s="19">
        <v>0.00880822100627252</v>
      </c>
      <c r="CX44" s="13">
        <v>13</v>
      </c>
      <c r="CY44" s="19">
        <v>0.0119394099748644</v>
      </c>
      <c r="CZ44" s="13">
        <v>17</v>
      </c>
      <c r="DA44" s="19">
        <v>0.06964735104748832</v>
      </c>
      <c r="DB44" s="13">
        <v>4</v>
      </c>
      <c r="DC44" s="19">
        <v>-0.014758005377658274</v>
      </c>
      <c r="DD44" s="13">
        <v>20</v>
      </c>
      <c r="DE44" s="19">
        <v>-0.025957512792681037</v>
      </c>
      <c r="DF44" s="13">
        <v>17</v>
      </c>
      <c r="DG44" s="19">
        <v>0.02120478858889455</v>
      </c>
      <c r="DH44" s="13">
        <v>10</v>
      </c>
      <c r="DI44" s="19">
        <v>0.032830329862193676</v>
      </c>
      <c r="DJ44" s="13">
        <v>12</v>
      </c>
      <c r="DK44" s="19">
        <v>0.043046457572372986</v>
      </c>
      <c r="DL44" s="13">
        <v>15</v>
      </c>
      <c r="DM44" s="19">
        <v>-0.010505600092611351</v>
      </c>
      <c r="DN44" s="13">
        <v>24</v>
      </c>
      <c r="DO44" s="19">
        <v>-0.019713366481427318</v>
      </c>
      <c r="DP44" s="13">
        <v>19</v>
      </c>
      <c r="DQ44" s="19">
        <v>0.017185821697099892</v>
      </c>
      <c r="DR44" s="13">
        <v>9</v>
      </c>
      <c r="DS44" s="19">
        <v>-0.011116977590050451</v>
      </c>
      <c r="DT44" s="13">
        <v>13</v>
      </c>
      <c r="DU44" s="19">
        <v>0.05923530982113725</v>
      </c>
      <c r="DV44" s="13">
        <v>5</v>
      </c>
      <c r="DW44" s="19">
        <v>0.0642397087650518</v>
      </c>
      <c r="DX44" s="13">
        <v>4</v>
      </c>
      <c r="DY44" s="19">
        <v>0.03725923586990843</v>
      </c>
      <c r="DZ44" s="13">
        <v>14</v>
      </c>
      <c r="EA44" s="19">
        <v>0.021664129883307966</v>
      </c>
      <c r="EB44" s="13">
        <v>21</v>
      </c>
      <c r="EC44" s="19">
        <v>0.041664597507076524</v>
      </c>
      <c r="ED44" s="13">
        <v>21</v>
      </c>
      <c r="EE44" s="19">
        <v>0.026840198321891686</v>
      </c>
      <c r="EF44" s="13">
        <v>21</v>
      </c>
      <c r="EG44" s="19">
        <v>0.013324666883327917</v>
      </c>
      <c r="EH44" s="13">
        <v>16</v>
      </c>
      <c r="EI44" s="19">
        <v>0.028566846879868046</v>
      </c>
      <c r="EJ44" s="13">
        <v>12</v>
      </c>
      <c r="EK44" s="19">
        <v>0.0022494933072006056</v>
      </c>
      <c r="EL44" s="13">
        <v>9</v>
      </c>
      <c r="EM44" s="19">
        <v>-0.0124</v>
      </c>
      <c r="EN44" s="13">
        <v>17</v>
      </c>
      <c r="EO44" s="19">
        <v>0.021196165789118402</v>
      </c>
      <c r="EP44" s="13">
        <v>8</v>
      </c>
      <c r="EQ44" s="19">
        <v>0.023378283095364005</v>
      </c>
      <c r="ER44" s="13">
        <v>14</v>
      </c>
      <c r="ES44" s="19">
        <v>0.044439659812681664</v>
      </c>
      <c r="ET44" s="13">
        <v>4</v>
      </c>
      <c r="EU44" s="19">
        <v>0.008823104990826445</v>
      </c>
      <c r="EV44" s="13">
        <v>19</v>
      </c>
      <c r="EW44" s="19">
        <v>0.021027034758975827</v>
      </c>
      <c r="EX44" s="13">
        <v>17</v>
      </c>
      <c r="EY44" s="19">
        <v>0.007925389264699996</v>
      </c>
      <c r="EZ44" s="13">
        <v>15</v>
      </c>
      <c r="FA44" s="19">
        <v>0.0054803224653508596</v>
      </c>
      <c r="FB44" s="13">
        <v>21</v>
      </c>
      <c r="FC44" s="19">
        <v>0.015660176152296694</v>
      </c>
      <c r="FD44" s="13">
        <v>20</v>
      </c>
      <c r="FE44" s="19">
        <v>0.007427427038167642</v>
      </c>
      <c r="FF44" s="13">
        <v>17</v>
      </c>
      <c r="FG44" s="19">
        <v>0.009341285005693551</v>
      </c>
      <c r="FH44" s="13">
        <v>16</v>
      </c>
      <c r="FI44" s="19">
        <v>0.008815037191425894</v>
      </c>
      <c r="FJ44" s="13">
        <v>16</v>
      </c>
      <c r="FK44" s="19">
        <v>0.04736722392812465</v>
      </c>
      <c r="FL44" s="13">
        <v>2</v>
      </c>
      <c r="FM44" s="19">
        <v>0.04164178294152777</v>
      </c>
      <c r="FN44" s="13">
        <v>4</v>
      </c>
      <c r="FO44" s="19">
        <v>0.026217033253413947</v>
      </c>
      <c r="FP44" s="13">
        <v>7</v>
      </c>
      <c r="FQ44" s="19">
        <v>0.006501091980293565</v>
      </c>
      <c r="FR44" s="13">
        <v>18</v>
      </c>
      <c r="FS44" s="19">
        <v>0.002270777615178887</v>
      </c>
      <c r="FT44">
        <v>20</v>
      </c>
    </row>
    <row r="45" spans="1:176" ht="12.75">
      <c r="A45" s="24" t="s">
        <v>70</v>
      </c>
      <c r="B45" s="12">
        <v>25123</v>
      </c>
      <c r="C45" s="12">
        <v>25891</v>
      </c>
      <c r="D45" s="12">
        <v>26715</v>
      </c>
      <c r="E45" s="12">
        <v>26114</v>
      </c>
      <c r="F45" s="12">
        <v>25773</v>
      </c>
      <c r="G45" s="12">
        <v>25486</v>
      </c>
      <c r="H45" s="12">
        <v>26065</v>
      </c>
      <c r="I45" s="12">
        <v>25989</v>
      </c>
      <c r="J45" s="31">
        <v>25523</v>
      </c>
      <c r="K45" s="25">
        <f>SUM(H45:J45)/3</f>
        <v>25859</v>
      </c>
      <c r="L45" s="26">
        <f>K45-B45</f>
        <v>736</v>
      </c>
      <c r="M45" s="33">
        <f>L45/B45</f>
        <v>0.02929586434741074</v>
      </c>
      <c r="N45" s="6"/>
      <c r="O45" s="6"/>
      <c r="P45" s="6"/>
      <c r="Q45" s="6"/>
      <c r="R45" s="6"/>
      <c r="S45" s="6"/>
      <c r="T45" s="18">
        <v>655</v>
      </c>
      <c r="U45" s="18">
        <v>7</v>
      </c>
      <c r="V45" s="18">
        <v>806</v>
      </c>
      <c r="W45" s="18">
        <v>7</v>
      </c>
      <c r="X45" s="18">
        <v>832</v>
      </c>
      <c r="Y45" s="18">
        <v>10</v>
      </c>
      <c r="Z45" s="18">
        <v>820</v>
      </c>
      <c r="AA45" s="18">
        <v>13</v>
      </c>
      <c r="AB45" s="18">
        <v>-22</v>
      </c>
      <c r="AC45" s="18">
        <v>17</v>
      </c>
      <c r="AD45" s="18">
        <v>-434</v>
      </c>
      <c r="AE45" s="18">
        <v>16</v>
      </c>
      <c r="AF45" s="18">
        <v>410</v>
      </c>
      <c r="AG45" s="18">
        <v>12</v>
      </c>
      <c r="AH45" s="18">
        <v>1304</v>
      </c>
      <c r="AI45" s="18">
        <v>10</v>
      </c>
      <c r="AJ45" s="18">
        <v>1870</v>
      </c>
      <c r="AK45" s="18">
        <v>9</v>
      </c>
      <c r="AL45" s="18">
        <v>121</v>
      </c>
      <c r="AM45" s="18">
        <v>20</v>
      </c>
      <c r="AN45" s="18">
        <v>-788</v>
      </c>
      <c r="AO45" s="18">
        <v>22</v>
      </c>
      <c r="AP45" s="18">
        <v>177</v>
      </c>
      <c r="AQ45" s="18">
        <v>15</v>
      </c>
      <c r="AR45" s="18">
        <v>753</v>
      </c>
      <c r="AS45" s="18">
        <v>5</v>
      </c>
      <c r="AT45" s="18">
        <v>2214</v>
      </c>
      <c r="AU45" s="18">
        <v>6</v>
      </c>
      <c r="AV45" s="18">
        <v>464</v>
      </c>
      <c r="AW45" s="18">
        <v>17</v>
      </c>
      <c r="AX45" s="18">
        <v>1250</v>
      </c>
      <c r="AY45" s="18">
        <v>13</v>
      </c>
      <c r="AZ45" s="18">
        <v>790</v>
      </c>
      <c r="BA45" s="18">
        <v>16</v>
      </c>
      <c r="BB45" s="18">
        <v>1133</v>
      </c>
      <c r="BC45" s="18">
        <v>19</v>
      </c>
      <c r="BD45" s="18">
        <v>849</v>
      </c>
      <c r="BE45" s="18">
        <v>18</v>
      </c>
      <c r="BF45" s="18">
        <v>197</v>
      </c>
      <c r="BG45" s="18">
        <v>20</v>
      </c>
      <c r="BH45" s="18">
        <v>179</v>
      </c>
      <c r="BI45" s="18">
        <v>21</v>
      </c>
      <c r="BJ45" s="18">
        <v>-591</v>
      </c>
      <c r="BK45" s="18">
        <v>18</v>
      </c>
      <c r="BL45" s="18">
        <v>230</v>
      </c>
      <c r="BM45" s="18">
        <v>8</v>
      </c>
      <c r="BN45" s="18">
        <v>30</v>
      </c>
      <c r="BO45" s="18">
        <v>19</v>
      </c>
      <c r="BP45" s="18">
        <v>951</v>
      </c>
      <c r="BQ45" s="18">
        <v>12</v>
      </c>
      <c r="BR45" s="18">
        <v>942</v>
      </c>
      <c r="BS45" s="18">
        <v>14</v>
      </c>
      <c r="BT45" s="18">
        <v>16</v>
      </c>
      <c r="BU45" s="18">
        <v>21</v>
      </c>
      <c r="BV45" s="18">
        <v>722</v>
      </c>
      <c r="BW45" s="18">
        <v>18</v>
      </c>
      <c r="BX45" s="18">
        <v>-257</v>
      </c>
      <c r="BY45" s="18">
        <v>23</v>
      </c>
      <c r="BZ45" s="18">
        <v>1039</v>
      </c>
      <c r="CA45" s="18">
        <v>9</v>
      </c>
      <c r="CB45" s="18">
        <v>938</v>
      </c>
      <c r="CC45" s="18">
        <v>14</v>
      </c>
      <c r="CD45" s="18">
        <v>804</v>
      </c>
      <c r="CE45" s="18">
        <v>14</v>
      </c>
      <c r="CF45" s="18">
        <v>978</v>
      </c>
      <c r="CG45" s="18">
        <v>13</v>
      </c>
      <c r="CH45" s="18">
        <v>-112</v>
      </c>
      <c r="CI45" s="18">
        <v>23</v>
      </c>
      <c r="CJ45" s="18">
        <v>370</v>
      </c>
      <c r="CK45" s="18">
        <v>20</v>
      </c>
      <c r="CL45" s="18">
        <v>366</v>
      </c>
      <c r="CM45" s="18">
        <v>21</v>
      </c>
      <c r="CN45" s="18">
        <v>558</v>
      </c>
      <c r="CO45" s="18">
        <v>17</v>
      </c>
      <c r="CP45" s="18">
        <v>148</v>
      </c>
      <c r="CQ45" s="18">
        <v>21</v>
      </c>
      <c r="CR45" s="18">
        <v>125</v>
      </c>
      <c r="CS45" s="18">
        <v>20</v>
      </c>
      <c r="CT45" s="18"/>
      <c r="CU45" s="19">
        <v>0.048339483394833946</v>
      </c>
      <c r="CV45" s="13">
        <v>4</v>
      </c>
      <c r="CW45" s="19">
        <v>0.05674058430130236</v>
      </c>
      <c r="CX45" s="13">
        <v>4</v>
      </c>
      <c r="CY45" s="19">
        <v>0.05542602091799347</v>
      </c>
      <c r="CZ45" s="13">
        <v>6</v>
      </c>
      <c r="DA45" s="19">
        <v>0.05175787413999874</v>
      </c>
      <c r="DB45" s="13">
        <v>11</v>
      </c>
      <c r="DC45" s="19">
        <v>-0.0013202904639020585</v>
      </c>
      <c r="DD45" s="13">
        <v>16</v>
      </c>
      <c r="DE45" s="19">
        <v>-0.02608016345171564</v>
      </c>
      <c r="DF45" s="13">
        <v>18</v>
      </c>
      <c r="DG45" s="19">
        <v>0.025297710865675324</v>
      </c>
      <c r="DH45" s="13">
        <v>9</v>
      </c>
      <c r="DI45" s="19">
        <v>0.07847385207919601</v>
      </c>
      <c r="DJ45" s="13">
        <v>3</v>
      </c>
      <c r="DK45" s="19">
        <v>0.10434685564421628</v>
      </c>
      <c r="DL45" s="13">
        <v>2</v>
      </c>
      <c r="DM45" s="19">
        <v>0.006113890152089334</v>
      </c>
      <c r="DN45" s="13">
        <v>21</v>
      </c>
      <c r="DO45" s="19">
        <v>-0.039574126155082365</v>
      </c>
      <c r="DP45" s="13">
        <v>22</v>
      </c>
      <c r="DQ45" s="19">
        <v>0.009255385902530852</v>
      </c>
      <c r="DR45" s="13">
        <v>14</v>
      </c>
      <c r="DS45" s="19">
        <v>0.039013522615408525</v>
      </c>
      <c r="DT45" s="13">
        <v>1</v>
      </c>
      <c r="DU45" s="19">
        <v>0.1104019148299591</v>
      </c>
      <c r="DV45" s="13">
        <v>1</v>
      </c>
      <c r="DW45" s="19">
        <v>0.020837075624214118</v>
      </c>
      <c r="DX45" s="13">
        <v>18</v>
      </c>
      <c r="DY45" s="19">
        <v>0.05498856237902516</v>
      </c>
      <c r="DZ45" s="13">
        <v>8</v>
      </c>
      <c r="EA45" s="19">
        <v>0.03294137269618881</v>
      </c>
      <c r="EB45" s="13">
        <v>18</v>
      </c>
      <c r="EC45" s="19">
        <v>0.04573712255772647</v>
      </c>
      <c r="ED45" s="13">
        <v>19</v>
      </c>
      <c r="EE45" s="19">
        <v>0.032773595830920675</v>
      </c>
      <c r="EF45" s="13">
        <v>17</v>
      </c>
      <c r="EG45" s="19">
        <v>0.007363384914405323</v>
      </c>
      <c r="EH45" s="13">
        <v>20</v>
      </c>
      <c r="EI45" s="19">
        <v>0.0066416830544321175</v>
      </c>
      <c r="EJ45" s="13">
        <v>22</v>
      </c>
      <c r="EK45" s="19">
        <v>-0.021784002948765206</v>
      </c>
      <c r="EL45" s="13">
        <v>16</v>
      </c>
      <c r="EM45" s="19">
        <v>0.008666490824823844</v>
      </c>
      <c r="EN45" s="13">
        <v>8</v>
      </c>
      <c r="EO45" s="19">
        <v>0.001120699316373417</v>
      </c>
      <c r="EP45" s="13">
        <v>19</v>
      </c>
      <c r="EQ45" s="19">
        <v>0.03548639874622187</v>
      </c>
      <c r="ER45" s="13">
        <v>9</v>
      </c>
      <c r="ES45" s="19">
        <v>0.033945945945945945</v>
      </c>
      <c r="ET45" s="13">
        <v>11</v>
      </c>
      <c r="EU45" s="19">
        <v>0.0005576467307960407</v>
      </c>
      <c r="EV45" s="13">
        <v>21</v>
      </c>
      <c r="EW45" s="19">
        <v>0.025149784032325484</v>
      </c>
      <c r="EX45" s="13">
        <v>13</v>
      </c>
      <c r="EY45" s="19">
        <v>-0.00873258579680598</v>
      </c>
      <c r="EZ45" s="13">
        <v>23</v>
      </c>
      <c r="FA45" s="19">
        <v>0.03561512357316697</v>
      </c>
      <c r="FB45" s="13">
        <v>6</v>
      </c>
      <c r="FC45" s="19">
        <v>0.03104726598702502</v>
      </c>
      <c r="FD45" s="13">
        <v>10</v>
      </c>
      <c r="FE45" s="19">
        <v>0.02581059390048154</v>
      </c>
      <c r="FF45" s="13">
        <v>10</v>
      </c>
      <c r="FG45" s="19">
        <v>0.030606496839206358</v>
      </c>
      <c r="FH45" s="13">
        <v>8</v>
      </c>
      <c r="FI45" s="19">
        <v>-0.003400947406777602</v>
      </c>
      <c r="FJ45" s="13">
        <v>22</v>
      </c>
      <c r="FK45" s="19">
        <v>0.011273613650213284</v>
      </c>
      <c r="FL45" s="13">
        <v>21</v>
      </c>
      <c r="FM45" s="19">
        <v>0.011027417896956914</v>
      </c>
      <c r="FN45" s="13">
        <v>21</v>
      </c>
      <c r="FO45" s="19">
        <v>0.016628918822267254</v>
      </c>
      <c r="FP45" s="13">
        <v>16</v>
      </c>
      <c r="FQ45" s="19">
        <v>0.004338394793926247</v>
      </c>
      <c r="FR45" s="13">
        <v>21</v>
      </c>
      <c r="FS45" s="19">
        <v>0.00364835678010624</v>
      </c>
      <c r="FT45">
        <v>19</v>
      </c>
    </row>
    <row r="46" ht="12.75">
      <c r="A46" s="2" t="s">
        <v>84</v>
      </c>
    </row>
  </sheetData>
  <sheetProtection/>
  <mergeCells count="1">
    <mergeCell ref="B1:M1"/>
  </mergeCells>
  <printOptions horizontalCentered="1"/>
  <pageMargins left="0.25" right="0.25" top="0.5" bottom="0.5" header="0.5" footer="0.5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MGoldstein</dc:creator>
  <cp:keywords/>
  <dc:description/>
  <cp:lastModifiedBy>mgoldstein</cp:lastModifiedBy>
  <cp:lastPrinted>2010-09-29T15:16:18Z</cp:lastPrinted>
  <dcterms:created xsi:type="dcterms:W3CDTF">2008-05-09T20:13:39Z</dcterms:created>
  <dcterms:modified xsi:type="dcterms:W3CDTF">2010-09-29T15:16:35Z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