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0230" activeTab="0"/>
  </bookViews>
  <sheets>
    <sheet name="2006 - 2008" sheetId="1" r:id="rId1"/>
  </sheets>
  <definedNames>
    <definedName name="_xlnm.Print_Area" localSheetId="0">'2006 - 2008'!$B$2:$J$17</definedName>
  </definedNames>
  <calcPr fullCalcOnLoad="1"/>
</workbook>
</file>

<file path=xl/sharedStrings.xml><?xml version="1.0" encoding="utf-8"?>
<sst xmlns="http://schemas.openxmlformats.org/spreadsheetml/2006/main" count="19" uniqueCount="17">
  <si>
    <t>Prepared by the Maryland Department of Planning, from the 2006 -2008 American Community Survey and 2000 CTPP data, August 2010</t>
  </si>
  <si>
    <t>* The Margin of error is for the 90 percent confidence interval.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</si>
  <si>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</si>
  <si>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</si>
  <si>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</si>
  <si>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</si>
  <si>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</si>
  <si>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</si>
  <si>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</si>
  <si>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</si>
  <si>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</si>
  <si>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MOE *</t>
  </si>
  <si>
    <t>Net Commuters (IN - OUT)</t>
  </si>
  <si>
    <t>Maryland Residents Commuting Out To:</t>
  </si>
  <si>
    <t>Out-of-State Residents Commuting Into Maryland</t>
  </si>
  <si>
    <t>State/Area</t>
  </si>
  <si>
    <t>Table 1.  Inter-State Journey-to-Work Commutation for Maryland - 2006-2008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</si>
</sst>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9"/>
      <c r="B2" s="18" t="s">
        <v>16</v>
      </c>
      <c r="C2" s="17"/>
      <c r="D2" s="17"/>
      <c r="E2" s="17"/>
      <c r="F2" s="17"/>
      <c r="G2" s="17"/>
      <c r="H2" s="17"/>
      <c r="I2" s="17"/>
      <c r="J2" s="16"/>
    </row>
    <row r="3" spans="1:9" ht="18" customHeight="1">
      <c r="A3" s="15"/>
      <c r="B3" s="14"/>
      <c r="C3" s="14"/>
      <c r="D3" s="14"/>
      <c r="E3" s="14"/>
      <c r="F3" s="14"/>
      <c r="G3" s="14"/>
      <c r="H3" s="14"/>
      <c r="I3" s="14"/>
    </row>
    <row r="4" spans="2:10" ht="75">
      <c r="B4" s="6" t="s">
        <v>15</v>
      </c>
      <c r="C4" s="13" t="s">
        <v>14</v>
      </c>
      <c r="D4" s="12" t="s">
        <v>11</v>
      </c>
      <c r="E4" s="5"/>
      <c r="F4" s="13" t="s">
        <v>13</v>
      </c>
      <c r="G4" s="12" t="s">
        <v>11</v>
      </c>
      <c r="H4" s="5"/>
      <c r="I4" s="13" t="s">
        <v>12</v>
      </c>
      <c r="J4" s="12" t="s">
        <v>11</v>
      </c>
    </row>
    <row r="5" spans="2:10" ht="18" customHeight="1">
      <c r="B5" s="11" t="s">
        <v>10</v>
      </c>
      <c r="C5" s="10">
        <v>42915</v>
      </c>
      <c r="D5" s="9">
        <v>2090.941653896636</v>
      </c>
      <c r="E5" s="9"/>
      <c r="F5" s="10">
        <v>300405</v>
      </c>
      <c r="G5" s="9">
        <v>5219.59442868888</v>
      </c>
      <c r="H5" s="9"/>
      <c r="I5" s="10">
        <f>C5-F5</f>
        <v>-257490</v>
      </c>
      <c r="J5" s="9">
        <f>(SQRT((D5/1.645)^2+(G5/1.645)^2))*1.645</f>
        <v>5622.828736499093</v>
      </c>
    </row>
    <row r="6" spans="2:10" ht="18" customHeight="1">
      <c r="B6" s="11" t="s">
        <v>9</v>
      </c>
      <c r="C6" s="10">
        <v>59808</v>
      </c>
      <c r="D6" s="9">
        <v>2579.0001938735863</v>
      </c>
      <c r="E6" s="9"/>
      <c r="F6" s="10">
        <v>123874</v>
      </c>
      <c r="G6" s="9">
        <v>3509.0189512169914</v>
      </c>
      <c r="H6" s="9"/>
      <c r="I6" s="10">
        <f>C6-F6</f>
        <v>-64066</v>
      </c>
      <c r="J6" s="9">
        <f>(SQRT((D6/1.645)^2+(G6/1.645)^2))*1.645</f>
        <v>4354.819858501612</v>
      </c>
    </row>
    <row r="7" spans="2:10" ht="18" customHeight="1">
      <c r="B7" s="11" t="s">
        <v>8</v>
      </c>
      <c r="C7" s="10">
        <v>16868</v>
      </c>
      <c r="D7" s="9">
        <v>1186.3203614538527</v>
      </c>
      <c r="E7" s="9"/>
      <c r="F7" s="10">
        <v>22689</v>
      </c>
      <c r="G7" s="9">
        <v>1382.8192217350754</v>
      </c>
      <c r="H7" s="9"/>
      <c r="I7" s="10">
        <f>C7-F7</f>
        <v>-5821</v>
      </c>
      <c r="J7" s="9">
        <f>(SQRT((D7/1.645)^2+(G7/1.645)^2))*1.645</f>
        <v>1821.961854704977</v>
      </c>
    </row>
    <row r="8" spans="2:10" ht="18" customHeight="1">
      <c r="B8" s="11" t="s">
        <v>7</v>
      </c>
      <c r="C8" s="10">
        <v>57036</v>
      </c>
      <c r="D8" s="9">
        <v>2104.33671260091</v>
      </c>
      <c r="E8" s="9"/>
      <c r="F8" s="10">
        <v>12441</v>
      </c>
      <c r="G8" s="9">
        <v>1014.1296761262829</v>
      </c>
      <c r="H8" s="9"/>
      <c r="I8" s="10">
        <f>C8-F8</f>
        <v>44595</v>
      </c>
      <c r="J8" s="9">
        <f>(SQRT((D8/1.645)^2+(G8/1.645)^2))*1.645</f>
        <v>2335.9563352083455</v>
      </c>
    </row>
    <row r="9" spans="2:10" ht="18" customHeight="1">
      <c r="B9" s="11" t="s">
        <v>6</v>
      </c>
      <c r="C9" s="10">
        <v>18099</v>
      </c>
      <c r="D9" s="9">
        <v>1331.5547303809933</v>
      </c>
      <c r="E9" s="9"/>
      <c r="F9" s="10">
        <v>4495</v>
      </c>
      <c r="G9" s="9">
        <v>567.7666774300866</v>
      </c>
      <c r="H9" s="9"/>
      <c r="I9" s="10">
        <f>C9-F9</f>
        <v>13604</v>
      </c>
      <c r="J9" s="9">
        <f>(SQRT((D9/1.645)^2+(G9/1.645)^2))*1.645</f>
        <v>1447.5486174909634</v>
      </c>
    </row>
    <row r="10" spans="2:10" ht="18" customHeight="1">
      <c r="B10" s="11" t="s">
        <v>5</v>
      </c>
      <c r="C10" s="10">
        <v>1235</v>
      </c>
      <c r="D10" s="9">
        <v>312.18744369368864</v>
      </c>
      <c r="E10" s="9"/>
      <c r="F10" s="10">
        <v>1009</v>
      </c>
      <c r="G10" s="9">
        <v>281.48179337214685</v>
      </c>
      <c r="H10" s="9"/>
      <c r="I10" s="10">
        <f>C10-F10</f>
        <v>226</v>
      </c>
      <c r="J10" s="9">
        <f>(SQRT((D10/1.645)^2+(G10/1.645)^2))*1.645</f>
        <v>420.34866480101965</v>
      </c>
    </row>
    <row r="11" spans="2:10" ht="18" customHeight="1">
      <c r="B11" s="11" t="s">
        <v>4</v>
      </c>
      <c r="C11" s="10">
        <v>938</v>
      </c>
      <c r="D11" s="9">
        <v>293.307006394324</v>
      </c>
      <c r="E11" s="9"/>
      <c r="F11" s="10">
        <v>2180</v>
      </c>
      <c r="G11" s="9">
        <v>475.4566226271331</v>
      </c>
      <c r="H11" s="9"/>
      <c r="I11" s="10">
        <f>C11-F11</f>
        <v>-1242</v>
      </c>
      <c r="J11" s="9">
        <f>(SQRT((D11/1.645)^2+(G11/1.645)^2))*1.645</f>
        <v>558.6483688332045</v>
      </c>
    </row>
    <row r="12" spans="2:10" ht="18.75">
      <c r="B12" s="7"/>
      <c r="C12" s="10"/>
      <c r="D12" s="10"/>
      <c r="E12" s="9"/>
      <c r="F12" s="10"/>
      <c r="G12" s="10"/>
      <c r="H12" s="9"/>
      <c r="I12" s="10"/>
      <c r="J12" s="7"/>
    </row>
    <row r="13" spans="2:10" ht="18" customHeight="1">
      <c r="B13" s="11" t="s">
        <v>3</v>
      </c>
      <c r="C13" s="10">
        <v>4463</v>
      </c>
      <c r="D13" s="9">
        <v>638.9561800311504</v>
      </c>
      <c r="E13" s="9"/>
      <c r="F13" s="10">
        <v>3096</v>
      </c>
      <c r="G13" s="9">
        <v>553.8709235914085</v>
      </c>
      <c r="H13" s="9"/>
      <c r="I13" s="10">
        <f>C13-F13</f>
        <v>1367</v>
      </c>
      <c r="J13" s="9">
        <f>(SQRT((D13/1.645)^2+(G13/1.645)^2))*1.645</f>
        <v>845.5991958368928</v>
      </c>
    </row>
    <row r="14" spans="2:10" ht="18.75">
      <c r="B14" s="7"/>
      <c r="C14" s="8"/>
      <c r="D14" s="8"/>
      <c r="E14" s="7"/>
      <c r="F14" s="8"/>
      <c r="G14" s="8"/>
      <c r="H14" s="7"/>
      <c r="I14" s="8"/>
      <c r="J14" s="7"/>
    </row>
    <row r="15" spans="2:10" ht="18" customHeight="1">
      <c r="B15" s="6" t="s">
        <v>2</v>
      </c>
      <c r="C15" s="4">
        <f>SUM(C5:C13)</f>
        <v>201362</v>
      </c>
      <c r="D15" s="4">
        <v>4384.479558624946</v>
      </c>
      <c r="E15" s="5"/>
      <c r="F15" s="4">
        <f>SUM(F5:F13)</f>
        <v>470189</v>
      </c>
      <c r="G15" s="4">
        <v>6590.3301131278695</v>
      </c>
      <c r="H15" s="5"/>
      <c r="I15" s="4">
        <f>SUM(I5:I13)</f>
        <v>-268827</v>
      </c>
      <c r="J15" s="3">
        <f>(SQRT((D15/1.645)^2+(G15/1.645)^2))*1.645</f>
        <v>7915.561382492084</v>
      </c>
    </row>
    <row r="16" ht="15.75">
      <c r="B16" s="2" t="s">
        <v>1</v>
      </c>
    </row>
    <row r="17" ht="15.75">
      <c r="B17" s="2" t="s">
        <v>0</v>
      </c>
    </row>
    <row r="22" spans="3:7" ht="12.75">
      <c r="C22" s="1"/>
      <c r="F22" s="1"/>
      <c r="G22" s="1"/>
    </row>
    <row r="23" spans="3:6" ht="12.75">
      <c r="C23" s="1"/>
      <c r="F23" s="1"/>
    </row>
    <row r="24" spans="3:6" ht="12.75">
      <c r="C24" s="1"/>
      <c r="F24" s="1"/>
    </row>
    <row r="25" spans="3:6" ht="12.75">
      <c r="C25" s="1"/>
      <c r="F25" s="1"/>
    </row>
    <row r="26" spans="3:6" ht="12.75">
      <c r="C26" s="1"/>
      <c r="F26" s="1"/>
    </row>
    <row r="27" spans="3:6" ht="12.75">
      <c r="C27" s="1"/>
      <c r="F27" s="1"/>
    </row>
    <row r="28" spans="3:6" ht="12.75">
      <c r="C28" s="1"/>
      <c r="F28" s="1"/>
    </row>
    <row r="29" spans="3:6" ht="12.75">
      <c r="C29" s="1"/>
      <c r="F29" s="1"/>
    </row>
    <row r="30" spans="3:4" ht="12.75">
      <c r="C30" s="1"/>
      <c r="D30" s="1"/>
    </row>
  </sheetData>
  <sheetProtection/>
  <mergeCells count="1">
    <mergeCell ref="B2:J2"/>
  </mergeCells>
  <printOptions horizontalCentered="1"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mgoldstein</cp:lastModifiedBy>
  <dcterms:created xsi:type="dcterms:W3CDTF">2010-09-29T15:04:45Z</dcterms:created>
  <dcterms:modified xsi:type="dcterms:W3CDTF">2010-09-29T15:06:22Z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