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>
    <definedName name="_xlnm.Print_Area" localSheetId="0">'Sheet1'!$A$1:$F$42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<sst xmlns="http://schemas.openxmlformats.org/spreadsheetml/2006/main" count="40" uniqueCount="40">
  <si>
    <t xml:space="preserve">Geographic Area </t>
  </si>
  <si>
    <t>MARYLAND</t>
  </si>
  <si>
    <t>BALTIMORE REGION</t>
  </si>
  <si>
    <t>Anne Arundel County</t>
  </si>
  <si>
    <t>Baltimore County</t>
  </si>
  <si>
    <t>Carroll County</t>
  </si>
  <si>
    <t>Harford County</t>
  </si>
  <si>
    <t>Howard County</t>
  </si>
  <si>
    <t>Baltimore City</t>
  </si>
  <si>
    <t>WASHINGTON SUBURBAN REGION</t>
  </si>
  <si>
    <t>Frederick County</t>
  </si>
  <si>
    <t>Montgomery County</t>
  </si>
  <si>
    <t>Prince George's County</t>
  </si>
  <si>
    <t>SOUTHERN MARYLAND REGION</t>
  </si>
  <si>
    <t>Calvert County</t>
  </si>
  <si>
    <t>Charles County</t>
  </si>
  <si>
    <t>St. Mary's County</t>
  </si>
  <si>
    <t>WESTERN MARYLAND REGION</t>
  </si>
  <si>
    <t>Allegany County</t>
  </si>
  <si>
    <t>Garrett County</t>
  </si>
  <si>
    <t>Washington County</t>
  </si>
  <si>
    <t>UPPER EASTERN SHORE REGION</t>
  </si>
  <si>
    <t>Caroline County</t>
  </si>
  <si>
    <t>Cecil County</t>
  </si>
  <si>
    <t>Kent County</t>
  </si>
  <si>
    <t>Queen Anne's County</t>
  </si>
  <si>
    <t>Talbot County</t>
  </si>
  <si>
    <t>LOWER EASTERN SHORE REGION</t>
  </si>
  <si>
    <t>Dorchester County</t>
  </si>
  <si>
    <t>Somerset County</t>
  </si>
  <si>
    <t>Wicomico County</t>
  </si>
  <si>
    <t>Worcester County</t>
  </si>
  <si>
    <t>Source: U. S. Census Bureau, Census 2000, special tabulation (PHC-T-22)</t>
  </si>
  <si>
    <t>Prepared by the Maryland Department of Planning, Planning Data Services, August 2003.</t>
  </si>
  <si>
    <t>1995 to 2000 Census Based Net Migration for the Population Ages 5 and Over for Maryland's Jurisdictions</t>
  </si>
  <si>
    <t>Foreign</t>
  </si>
  <si>
    <t>Total -  Domestic and Foreign</t>
  </si>
  <si>
    <t>Total Domestic (Interstate plus Intrastate)</t>
  </si>
  <si>
    <t>Interstate</t>
  </si>
  <si>
    <t>Intrastate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</si>
</sst>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1" fillId="0" borderId="1" xfId="0" applyNumberFormat="1" applyFont="1" applyBorder="1" applyAlignment="1" applyProtection="1">
      <alignment horizontal="left" wrapText="1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3" fontId="0" fillId="0" borderId="7" xfId="15" applyNumberFormat="1" applyBorder="1" applyAlignment="1" applyProtection="1">
      <alignment horizontal="right"/>
      <protection locked="0"/>
    </xf>
    <xf numFmtId="0" fontId="0" fillId="0" borderId="8" xfId="0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3" fontId="1" fillId="0" borderId="6" xfId="0" applyNumberFormat="1" applyFont="1" applyBorder="1" applyAlignment="1" applyProtection="1">
      <alignment/>
      <protection locked="0"/>
    </xf>
    <xf numFmtId="3" fontId="1" fillId="0" borderId="7" xfId="0" applyNumberFormat="1" applyFont="1" applyBorder="1" applyAlignment="1" applyProtection="1">
      <alignment/>
      <protection locked="0"/>
    </xf>
    <xf numFmtId="3" fontId="1" fillId="0" borderId="8" xfId="0" applyNumberFormat="1" applyFont="1" applyBorder="1" applyAlignment="1" applyProtection="1">
      <alignment/>
      <protection locked="0"/>
    </xf>
    <xf numFmtId="3" fontId="1" fillId="0" borderId="5" xfId="0" applyNumberFormat="1" applyFont="1" applyBorder="1" applyAlignment="1" applyProtection="1">
      <alignment/>
      <protection locked="0"/>
    </xf>
    <xf numFmtId="0" fontId="1" fillId="0" borderId="5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 horizontal="right" vertical="justify"/>
      <protection locked="0"/>
    </xf>
    <xf numFmtId="3" fontId="0" fillId="0" borderId="8" xfId="0" applyNumberFormat="1" applyBorder="1" applyAlignment="1" applyProtection="1">
      <alignment/>
      <protection locked="0"/>
    </xf>
    <xf numFmtId="3" fontId="0" fillId="0" borderId="5" xfId="0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 horizontal="right"/>
      <protection locked="0"/>
    </xf>
    <xf numFmtId="3" fontId="1" fillId="0" borderId="5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 applyProtection="1">
      <alignment/>
      <protection locked="0"/>
    </xf>
    <xf numFmtId="3" fontId="0" fillId="0" borderId="12" xfId="15" applyNumberFormat="1" applyBorder="1" applyAlignment="1" applyProtection="1">
      <alignment horizontal="right" vertical="justify"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10" xfId="15" applyNumberFormat="1" applyBorder="1" applyAlignment="1" applyProtection="1">
      <alignment horizontal="right"/>
      <protection locked="0"/>
    </xf>
    <xf numFmtId="0" fontId="0" fillId="0" borderId="0" xfId="15" applyNumberFormat="1" applyFont="1" applyBorder="1" applyAlignment="1" applyProtection="1">
      <alignment/>
      <protection locked="0"/>
    </xf>
    <xf numFmtId="3" fontId="0" fillId="0" borderId="0" xfId="15" applyNumberFormat="1" applyAlignment="1" applyProtection="1">
      <alignment horizontal="right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32.00390625" style="1" customWidth="1"/>
    <col min="2" max="2" width="18.7109375" style="1" customWidth="1"/>
    <col min="3" max="3" width="18.7109375" style="32" customWidth="1"/>
    <col min="4" max="6" width="18.7109375" style="1" customWidth="1"/>
    <col min="7" max="16384" width="9.140625" style="1" customWidth="1"/>
  </cols>
  <sheetData>
    <row r="1" spans="1:6" ht="18" customHeight="1">
      <c r="A1" s="33" t="s">
        <v>34</v>
      </c>
      <c r="B1" s="34"/>
      <c r="C1" s="34"/>
      <c r="D1" s="34"/>
      <c r="E1" s="34"/>
      <c r="F1" s="34"/>
    </row>
    <row r="2" spans="1:6" ht="38.25">
      <c r="A2" s="2" t="s">
        <v>0</v>
      </c>
      <c r="B2" s="3" t="s">
        <v>36</v>
      </c>
      <c r="C2" s="4" t="s">
        <v>37</v>
      </c>
      <c r="D2" s="5" t="s">
        <v>38</v>
      </c>
      <c r="E2" s="6" t="s">
        <v>39</v>
      </c>
      <c r="F2" s="6" t="s">
        <v>35</v>
      </c>
    </row>
    <row r="3" spans="1:6" ht="12.75">
      <c r="A3" s="7"/>
      <c r="B3" s="8"/>
      <c r="C3" s="9"/>
      <c r="D3" s="10"/>
      <c r="E3" s="7"/>
      <c r="F3" s="7"/>
    </row>
    <row r="4" spans="1:6" ht="12.75">
      <c r="A4" s="11" t="s">
        <v>1</v>
      </c>
      <c r="B4" s="12">
        <f>SUM(B6:B40)/2</f>
        <v>127584</v>
      </c>
      <c r="C4" s="13">
        <f>SUM(C6:C40)/2</f>
        <v>-19723</v>
      </c>
      <c r="D4" s="14">
        <f>SUM(D6:D40)/2</f>
        <v>-19723</v>
      </c>
      <c r="E4" s="15">
        <f>SUM(E6:E40)/2</f>
        <v>0</v>
      </c>
      <c r="F4" s="15">
        <f>SUM(F6:F40)/2</f>
        <v>147307</v>
      </c>
    </row>
    <row r="5" spans="1:6" ht="12.75">
      <c r="A5" s="11"/>
      <c r="B5" s="12"/>
      <c r="C5" s="13"/>
      <c r="D5" s="14"/>
      <c r="E5" s="15"/>
      <c r="F5" s="15"/>
    </row>
    <row r="6" spans="1:6" ht="12.75">
      <c r="A6" s="16" t="s">
        <v>2</v>
      </c>
      <c r="B6" s="12">
        <f>SUM(B7:B12)</f>
        <v>30148</v>
      </c>
      <c r="C6" s="12">
        <f>SUM(C7:C12)</f>
        <v>-19039</v>
      </c>
      <c r="D6" s="17">
        <f>SUM(D7:D12)</f>
        <v>-28952</v>
      </c>
      <c r="E6" s="15">
        <f>SUM(E7:E12)</f>
        <v>9913</v>
      </c>
      <c r="F6" s="15">
        <f>SUM(F7:F12)</f>
        <v>49187</v>
      </c>
    </row>
    <row r="7" spans="1:6" ht="12.75">
      <c r="A7" s="18" t="s">
        <v>3</v>
      </c>
      <c r="B7" s="19">
        <f aca="true" t="shared" si="0" ref="B7:B40">C7+F7</f>
        <v>14245</v>
      </c>
      <c r="C7" s="20">
        <v>3861</v>
      </c>
      <c r="D7" s="21">
        <v>-4671</v>
      </c>
      <c r="E7" s="22">
        <v>8532</v>
      </c>
      <c r="F7" s="23">
        <v>10384</v>
      </c>
    </row>
    <row r="8" spans="1:6" ht="12.75">
      <c r="A8" s="18" t="s">
        <v>4</v>
      </c>
      <c r="B8" s="19">
        <f t="shared" si="0"/>
        <v>59456</v>
      </c>
      <c r="C8" s="20">
        <v>45077</v>
      </c>
      <c r="D8" s="21">
        <v>-36</v>
      </c>
      <c r="E8" s="22">
        <v>45113</v>
      </c>
      <c r="F8" s="23">
        <v>14379</v>
      </c>
    </row>
    <row r="9" spans="1:6" ht="12.75">
      <c r="A9" s="18" t="s">
        <v>5</v>
      </c>
      <c r="B9" s="19">
        <f t="shared" si="0"/>
        <v>6521</v>
      </c>
      <c r="C9" s="20">
        <v>5366</v>
      </c>
      <c r="D9" s="21">
        <v>-4561</v>
      </c>
      <c r="E9" s="22">
        <v>9927</v>
      </c>
      <c r="F9" s="23">
        <v>1155</v>
      </c>
    </row>
    <row r="10" spans="1:6" ht="12.75">
      <c r="A10" s="18" t="s">
        <v>6</v>
      </c>
      <c r="B10" s="19">
        <f t="shared" si="0"/>
        <v>10367</v>
      </c>
      <c r="C10" s="20">
        <v>7356</v>
      </c>
      <c r="D10" s="21">
        <v>-969</v>
      </c>
      <c r="E10" s="22">
        <v>8325</v>
      </c>
      <c r="F10" s="23">
        <v>3011</v>
      </c>
    </row>
    <row r="11" spans="1:6" ht="12.75">
      <c r="A11" s="18" t="s">
        <v>7</v>
      </c>
      <c r="B11" s="19">
        <f t="shared" si="0"/>
        <v>19126</v>
      </c>
      <c r="C11" s="20">
        <v>11524</v>
      </c>
      <c r="D11" s="21">
        <v>90</v>
      </c>
      <c r="E11" s="22">
        <v>11434</v>
      </c>
      <c r="F11" s="23">
        <v>7602</v>
      </c>
    </row>
    <row r="12" spans="1:6" ht="12.75">
      <c r="A12" s="18" t="s">
        <v>8</v>
      </c>
      <c r="B12" s="19">
        <f t="shared" si="0"/>
        <v>-79567</v>
      </c>
      <c r="C12" s="20">
        <v>-92223</v>
      </c>
      <c r="D12" s="21">
        <v>-18805</v>
      </c>
      <c r="E12" s="22">
        <v>-73418</v>
      </c>
      <c r="F12" s="23">
        <v>12656</v>
      </c>
    </row>
    <row r="13" spans="1:6" ht="12.75">
      <c r="A13" s="18"/>
      <c r="B13" s="19"/>
      <c r="C13" s="20"/>
      <c r="D13" s="21"/>
      <c r="E13" s="22"/>
      <c r="F13" s="23"/>
    </row>
    <row r="14" spans="1:6" ht="12.75">
      <c r="A14" s="24" t="s">
        <v>9</v>
      </c>
      <c r="B14" s="12">
        <f>SUM(B15:B17)</f>
        <v>55188</v>
      </c>
      <c r="C14" s="12">
        <f>SUM(C15:C17)</f>
        <v>-33847</v>
      </c>
      <c r="D14" s="17">
        <f>SUM(D15:D17)</f>
        <v>6271</v>
      </c>
      <c r="E14" s="15">
        <f>SUM(E15:E17)</f>
        <v>-40118</v>
      </c>
      <c r="F14" s="15">
        <f>SUM(F15:F17)</f>
        <v>89035</v>
      </c>
    </row>
    <row r="15" spans="1:6" ht="12.75">
      <c r="A15" s="18" t="s">
        <v>10</v>
      </c>
      <c r="B15" s="19">
        <f t="shared" si="0"/>
        <v>11755</v>
      </c>
      <c r="C15" s="20">
        <v>9154</v>
      </c>
      <c r="D15" s="21">
        <v>-24</v>
      </c>
      <c r="E15" s="22">
        <v>9178</v>
      </c>
      <c r="F15" s="23">
        <v>2601</v>
      </c>
    </row>
    <row r="16" spans="1:6" ht="12.75">
      <c r="A16" s="18" t="s">
        <v>11</v>
      </c>
      <c r="B16" s="19">
        <f t="shared" si="0"/>
        <v>28342</v>
      </c>
      <c r="C16" s="20">
        <v>-27625</v>
      </c>
      <c r="D16" s="21">
        <v>-11363</v>
      </c>
      <c r="E16" s="22">
        <v>-16262</v>
      </c>
      <c r="F16" s="23">
        <v>55967</v>
      </c>
    </row>
    <row r="17" spans="1:6" ht="12.75">
      <c r="A17" s="18" t="s">
        <v>12</v>
      </c>
      <c r="B17" s="19">
        <f t="shared" si="0"/>
        <v>15091</v>
      </c>
      <c r="C17" s="20">
        <v>-15376</v>
      </c>
      <c r="D17" s="21">
        <v>17658</v>
      </c>
      <c r="E17" s="22">
        <v>-33034</v>
      </c>
      <c r="F17" s="23">
        <v>30467</v>
      </c>
    </row>
    <row r="18" spans="1:6" ht="12.75">
      <c r="A18" s="18"/>
      <c r="B18" s="19"/>
      <c r="C18" s="20"/>
      <c r="D18" s="21"/>
      <c r="E18" s="22"/>
      <c r="F18" s="23"/>
    </row>
    <row r="19" spans="1:6" ht="12.75">
      <c r="A19" s="24" t="s">
        <v>13</v>
      </c>
      <c r="B19" s="12">
        <f>SUM(B20:B22)</f>
        <v>19625</v>
      </c>
      <c r="C19" s="12">
        <f>SUM(C20:C22)</f>
        <v>15443</v>
      </c>
      <c r="D19" s="17">
        <f>SUM(D20:D22)</f>
        <v>3028</v>
      </c>
      <c r="E19" s="15">
        <f>SUM(E20:E22)</f>
        <v>12415</v>
      </c>
      <c r="F19" s="15">
        <f>SUM(F20:F22)</f>
        <v>4182</v>
      </c>
    </row>
    <row r="20" spans="1:6" ht="12.75">
      <c r="A20" s="18" t="s">
        <v>14</v>
      </c>
      <c r="B20" s="19">
        <f t="shared" si="0"/>
        <v>7312</v>
      </c>
      <c r="C20" s="20">
        <v>6620</v>
      </c>
      <c r="D20" s="21">
        <v>1135</v>
      </c>
      <c r="E20" s="22">
        <v>5485</v>
      </c>
      <c r="F20" s="23">
        <v>692</v>
      </c>
    </row>
    <row r="21" spans="1:6" ht="12.75">
      <c r="A21" s="18" t="s">
        <v>15</v>
      </c>
      <c r="B21" s="19">
        <f t="shared" si="0"/>
        <v>6029</v>
      </c>
      <c r="C21" s="20">
        <v>3948</v>
      </c>
      <c r="D21" s="21">
        <v>-922</v>
      </c>
      <c r="E21" s="22">
        <v>4870</v>
      </c>
      <c r="F21" s="23">
        <v>2081</v>
      </c>
    </row>
    <row r="22" spans="1:6" ht="12.75">
      <c r="A22" s="18" t="s">
        <v>16</v>
      </c>
      <c r="B22" s="19">
        <f t="shared" si="0"/>
        <v>6284</v>
      </c>
      <c r="C22" s="20">
        <v>4875</v>
      </c>
      <c r="D22" s="21">
        <v>2815</v>
      </c>
      <c r="E22" s="22">
        <v>2060</v>
      </c>
      <c r="F22" s="23">
        <v>1409</v>
      </c>
    </row>
    <row r="23" spans="1:6" ht="12.75">
      <c r="A23" s="18"/>
      <c r="B23" s="19"/>
      <c r="C23" s="20"/>
      <c r="D23" s="21"/>
      <c r="E23" s="22"/>
      <c r="F23" s="23"/>
    </row>
    <row r="24" spans="1:6" ht="12.75">
      <c r="A24" s="24" t="s">
        <v>17</v>
      </c>
      <c r="B24" s="12">
        <f>SUM(B25:B27)</f>
        <v>8872</v>
      </c>
      <c r="C24" s="12">
        <f>SUM(C25:C27)</f>
        <v>7711</v>
      </c>
      <c r="D24" s="17">
        <f>SUM(D25:D27)</f>
        <v>-2780</v>
      </c>
      <c r="E24" s="15">
        <f>SUM(E25:E27)</f>
        <v>10491</v>
      </c>
      <c r="F24" s="15">
        <f>SUM(F25:F27)</f>
        <v>1161</v>
      </c>
    </row>
    <row r="25" spans="1:6" ht="12.75">
      <c r="A25" s="18" t="s">
        <v>18</v>
      </c>
      <c r="B25" s="19">
        <f>C25+F25</f>
        <v>1695</v>
      </c>
      <c r="C25" s="20">
        <v>1392</v>
      </c>
      <c r="D25" s="21">
        <v>729</v>
      </c>
      <c r="E25" s="22">
        <v>663</v>
      </c>
      <c r="F25" s="23">
        <v>303</v>
      </c>
    </row>
    <row r="26" spans="1:6" ht="12.75">
      <c r="A26" s="18" t="s">
        <v>19</v>
      </c>
      <c r="B26" s="19">
        <f t="shared" si="0"/>
        <v>277</v>
      </c>
      <c r="C26" s="20">
        <v>227</v>
      </c>
      <c r="D26" s="21">
        <v>-271</v>
      </c>
      <c r="E26" s="22">
        <v>498</v>
      </c>
      <c r="F26" s="23">
        <v>50</v>
      </c>
    </row>
    <row r="27" spans="1:6" ht="12.75">
      <c r="A27" s="18" t="s">
        <v>20</v>
      </c>
      <c r="B27" s="19">
        <f t="shared" si="0"/>
        <v>6900</v>
      </c>
      <c r="C27" s="20">
        <v>6092</v>
      </c>
      <c r="D27" s="21">
        <v>-3238</v>
      </c>
      <c r="E27" s="22">
        <v>9330</v>
      </c>
      <c r="F27" s="23">
        <v>808</v>
      </c>
    </row>
    <row r="28" spans="1:6" ht="12.75">
      <c r="A28" s="18"/>
      <c r="B28" s="19"/>
      <c r="C28" s="20"/>
      <c r="D28" s="21"/>
      <c r="E28" s="22"/>
      <c r="F28" s="23"/>
    </row>
    <row r="29" spans="1:6" ht="12.75">
      <c r="A29" s="24" t="s">
        <v>21</v>
      </c>
      <c r="B29" s="12">
        <f>SUM(B30:B34)</f>
        <v>11615</v>
      </c>
      <c r="C29" s="12">
        <f>SUM(C30:C34)</f>
        <v>9815</v>
      </c>
      <c r="D29" s="17">
        <f>SUM(D30:D34)</f>
        <v>1663</v>
      </c>
      <c r="E29" s="15">
        <f>SUM(E30:E34)</f>
        <v>8152</v>
      </c>
      <c r="F29" s="15">
        <f>SUM(F30:F34)</f>
        <v>1800</v>
      </c>
    </row>
    <row r="30" spans="1:6" ht="12.75">
      <c r="A30" s="18" t="s">
        <v>22</v>
      </c>
      <c r="B30" s="19">
        <f t="shared" si="0"/>
        <v>806</v>
      </c>
      <c r="C30" s="20">
        <v>478</v>
      </c>
      <c r="D30" s="21">
        <v>-580</v>
      </c>
      <c r="E30" s="22">
        <v>1058</v>
      </c>
      <c r="F30" s="23">
        <v>328</v>
      </c>
    </row>
    <row r="31" spans="1:6" ht="12.75">
      <c r="A31" s="18" t="s">
        <v>23</v>
      </c>
      <c r="B31" s="19">
        <f t="shared" si="0"/>
        <v>4486</v>
      </c>
      <c r="C31" s="20">
        <v>3914</v>
      </c>
      <c r="D31" s="21">
        <v>1341</v>
      </c>
      <c r="E31" s="22">
        <v>2573</v>
      </c>
      <c r="F31" s="23">
        <v>572</v>
      </c>
    </row>
    <row r="32" spans="1:6" ht="12.75">
      <c r="A32" s="18" t="s">
        <v>24</v>
      </c>
      <c r="B32" s="19">
        <f t="shared" si="0"/>
        <v>636</v>
      </c>
      <c r="C32" s="20">
        <v>394</v>
      </c>
      <c r="D32" s="21">
        <v>189</v>
      </c>
      <c r="E32" s="22">
        <v>205</v>
      </c>
      <c r="F32" s="23">
        <v>242</v>
      </c>
    </row>
    <row r="33" spans="1:6" ht="12.75">
      <c r="A33" s="18" t="s">
        <v>25</v>
      </c>
      <c r="B33" s="19">
        <f t="shared" si="0"/>
        <v>3809</v>
      </c>
      <c r="C33" s="20">
        <v>3482</v>
      </c>
      <c r="D33" s="21">
        <v>91</v>
      </c>
      <c r="E33" s="22">
        <v>3391</v>
      </c>
      <c r="F33" s="23">
        <v>327</v>
      </c>
    </row>
    <row r="34" spans="1:6" ht="12.75">
      <c r="A34" s="18" t="s">
        <v>26</v>
      </c>
      <c r="B34" s="19">
        <f t="shared" si="0"/>
        <v>1878</v>
      </c>
      <c r="C34" s="20">
        <v>1547</v>
      </c>
      <c r="D34" s="21">
        <v>622</v>
      </c>
      <c r="E34" s="22">
        <v>925</v>
      </c>
      <c r="F34" s="23">
        <v>331</v>
      </c>
    </row>
    <row r="35" spans="1:6" ht="12.75">
      <c r="A35" s="18"/>
      <c r="B35" s="19"/>
      <c r="C35" s="20"/>
      <c r="D35" s="21"/>
      <c r="E35" s="22"/>
      <c r="F35" s="23"/>
    </row>
    <row r="36" spans="1:6" ht="12.75">
      <c r="A36" s="24" t="s">
        <v>27</v>
      </c>
      <c r="B36" s="12">
        <f>SUM(B37:B40)</f>
        <v>2136</v>
      </c>
      <c r="C36" s="12">
        <f>SUM(C37:C40)</f>
        <v>194</v>
      </c>
      <c r="D36" s="17">
        <f>SUM(D37:D40)</f>
        <v>1047</v>
      </c>
      <c r="E36" s="15">
        <f>SUM(E37:E40)</f>
        <v>-853</v>
      </c>
      <c r="F36" s="15">
        <f>SUM(F37:F40)</f>
        <v>1942</v>
      </c>
    </row>
    <row r="37" spans="1:6" ht="12.75">
      <c r="A37" s="18" t="s">
        <v>28</v>
      </c>
      <c r="B37" s="19">
        <f t="shared" si="0"/>
        <v>82</v>
      </c>
      <c r="C37" s="20">
        <v>-74</v>
      </c>
      <c r="D37" s="21">
        <v>75</v>
      </c>
      <c r="E37" s="22">
        <v>-149</v>
      </c>
      <c r="F37" s="23">
        <v>156</v>
      </c>
    </row>
    <row r="38" spans="1:6" ht="12.75">
      <c r="A38" s="18" t="s">
        <v>29</v>
      </c>
      <c r="B38" s="19">
        <f t="shared" si="0"/>
        <v>-6000</v>
      </c>
      <c r="C38" s="20">
        <v>-6253</v>
      </c>
      <c r="D38" s="21">
        <v>553</v>
      </c>
      <c r="E38" s="22">
        <v>-6806</v>
      </c>
      <c r="F38" s="23">
        <v>253</v>
      </c>
    </row>
    <row r="39" spans="1:6" ht="12.75">
      <c r="A39" s="18" t="s">
        <v>30</v>
      </c>
      <c r="B39" s="19">
        <f t="shared" si="0"/>
        <v>3980</v>
      </c>
      <c r="C39" s="20">
        <v>2836</v>
      </c>
      <c r="D39" s="21">
        <v>-28</v>
      </c>
      <c r="E39" s="22">
        <v>2864</v>
      </c>
      <c r="F39" s="23">
        <v>1144</v>
      </c>
    </row>
    <row r="40" spans="1:6" ht="12.75">
      <c r="A40" s="25" t="s">
        <v>31</v>
      </c>
      <c r="B40" s="26">
        <f t="shared" si="0"/>
        <v>4074</v>
      </c>
      <c r="C40" s="27">
        <v>3685</v>
      </c>
      <c r="D40" s="28">
        <v>447</v>
      </c>
      <c r="E40" s="29">
        <v>3238</v>
      </c>
      <c r="F40" s="30">
        <v>389</v>
      </c>
    </row>
    <row r="41" ht="12.75">
      <c r="A41" s="31" t="s">
        <v>32</v>
      </c>
    </row>
    <row r="42" ht="12.75">
      <c r="A42" s="1" t="s">
        <v>33</v>
      </c>
    </row>
  </sheetData>
  <mergeCells count="1">
    <mergeCell ref="A1:F1"/>
  </mergeCells>
  <printOptions horizontalCentered="1"/>
  <pageMargins left="0.5" right="0.25" top="0.75" bottom="0.5" header="0.5" footer="0.5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Mark</cp:lastModifiedBy>
  <cp:lastPrinted>2003-08-07T14:04:23Z</cp:lastPrinted>
  <dcterms:created xsi:type="dcterms:W3CDTF">2003-08-07T13:58:37Z</dcterms:created>
  <dcterms:modified xsi:type="dcterms:W3CDTF">2003-08-07T14:18:56Z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