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INCO019" sheetId="1" r:id="rId1"/>
  </sheets>
  <definedNames>
    <definedName name="DATABASE">'INCO019'!$B$7:$V$17</definedName>
  </definedNames>
  <calcPr fullCalcOnLoad="1"/>
</workbook>
</file>

<file path=xl/sharedStrings.xml><?xml version="1.0" encoding="utf-8"?>
<sst xmlns="http://schemas.openxmlformats.org/spreadsheetml/2006/main" count="267" uniqueCount="61">
  <si>
    <t>Maryland</t>
  </si>
  <si>
    <t>Delaware</t>
  </si>
  <si>
    <t>Massachusetts</t>
  </si>
  <si>
    <t>Wicomico County</t>
  </si>
  <si>
    <t>Talbot County</t>
  </si>
  <si>
    <t>Caroline County</t>
  </si>
  <si>
    <t>Sussex County</t>
  </si>
  <si>
    <t>Kent County</t>
  </si>
  <si>
    <t>Queen Anne's County</t>
  </si>
  <si>
    <t>Montgomery County</t>
  </si>
  <si>
    <t>Anne Arundel County</t>
  </si>
  <si>
    <t>Somerset County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</si>
  <si>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</si>
  <si>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</si>
  <si>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</si>
  <si>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</si>
  <si>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</si>
  <si>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</si>
  <si>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</si>
  <si>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</si>
  <si>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</si>
  <si>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</si>
  <si>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</si>
  <si>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</si>
  <si>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</si>
  <si>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</si>
  <si>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</si>
  <si>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</si>
  <si>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</si>
  <si>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</si>
  <si>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</si>
  <si>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</si>
  <si>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</si>
  <si>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</si>
  <si>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</si>
  <si>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</si>
  <si>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</si>
  <si>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</si>
  <si>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</si>
  <si>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</si>
  <si>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</si>
  <si>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</si>
  <si>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</si>
  <si>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</si>
  <si>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</si>
  <si>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</si>
  <si>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</si>
  <si>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</si>
  <si>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</si>
  <si>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</si>
  <si>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In-flow :  Work in Dorchester County, Maryland, Resident In :</t>
  </si>
  <si>
    <t>All Other</t>
  </si>
  <si>
    <t>NA</t>
  </si>
  <si>
    <t xml:space="preserve">Total 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</si>
  <si>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</si>
  <si>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</si>
  <si>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</si>
  <si>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</si>
  <si>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</si>
  <si>
    <t>Dochester County *</t>
  </si>
  <si>
    <t>Middlesex County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</si>
</sst>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3" fontId="0" fillId="0" borderId="0" xfId="0" applyNumberFormat="1" applyAlignment="1">
      <alignment/>
    </xf>
    <xf numFmtId="1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" fontId="2" fillId="0" borderId="7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9.7109375" style="1" customWidth="1"/>
    <col min="3" max="3" width="14.14062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3" ht="15">
      <c r="B1" s="3" t="s">
        <v>50</v>
      </c>
      <c r="D1" s="4"/>
      <c r="I1" s="1"/>
      <c r="N1" s="4"/>
      <c r="O1" s="4"/>
      <c r="P1" s="4"/>
      <c r="Q1" s="4"/>
      <c r="R1" s="4"/>
      <c r="S1" s="4"/>
      <c r="T1" s="4"/>
      <c r="U1" s="4"/>
      <c r="V1" s="4"/>
      <c r="W1" s="1"/>
    </row>
    <row r="2" spans="2:23" ht="12.75">
      <c r="B2" s="5"/>
      <c r="D2" s="4"/>
      <c r="I2" s="1"/>
      <c r="N2" s="4"/>
      <c r="O2" s="4"/>
      <c r="P2" s="4"/>
      <c r="Q2" s="4"/>
      <c r="R2" s="4"/>
      <c r="S2" s="4"/>
      <c r="T2" s="4"/>
      <c r="U2" s="4"/>
      <c r="V2" s="4"/>
      <c r="W2" s="1"/>
    </row>
    <row r="3" spans="14:22" ht="12.75">
      <c r="N3" s="4"/>
      <c r="O3" s="4"/>
      <c r="P3" s="4"/>
      <c r="Q3" s="4"/>
      <c r="R3" s="4"/>
      <c r="S3" s="4"/>
      <c r="T3" s="4"/>
      <c r="U3" s="4"/>
      <c r="V3" s="4"/>
    </row>
    <row r="4" spans="2:23" ht="12.75">
      <c r="B4" s="67" t="s">
        <v>12</v>
      </c>
      <c r="C4" s="68"/>
      <c r="D4" s="69" t="s">
        <v>13</v>
      </c>
      <c r="E4" s="70"/>
      <c r="F4" s="70"/>
      <c r="G4" s="70"/>
      <c r="H4" s="71"/>
      <c r="I4" s="6" t="s">
        <v>14</v>
      </c>
      <c r="J4" s="69" t="s">
        <v>15</v>
      </c>
      <c r="K4" s="72"/>
      <c r="L4" s="72"/>
      <c r="M4" s="73"/>
      <c r="N4" s="7" t="s">
        <v>16</v>
      </c>
      <c r="O4" s="69" t="s">
        <v>17</v>
      </c>
      <c r="P4" s="72"/>
      <c r="Q4" s="72"/>
      <c r="R4" s="72"/>
      <c r="S4" s="72"/>
      <c r="T4" s="72"/>
      <c r="U4" s="72"/>
      <c r="V4" s="73"/>
      <c r="W4" s="8"/>
    </row>
    <row r="5" spans="2:22" ht="12.75">
      <c r="B5" s="9"/>
      <c r="C5" s="10"/>
      <c r="D5" s="6" t="s">
        <v>16</v>
      </c>
      <c r="E5" s="11" t="s">
        <v>18</v>
      </c>
      <c r="F5" s="11"/>
      <c r="G5" s="11" t="s">
        <v>19</v>
      </c>
      <c r="H5" s="12"/>
      <c r="I5" s="13" t="s">
        <v>20</v>
      </c>
      <c r="J5" s="6" t="s">
        <v>16</v>
      </c>
      <c r="K5" s="11" t="s">
        <v>21</v>
      </c>
      <c r="L5" s="11" t="s">
        <v>22</v>
      </c>
      <c r="M5" s="12" t="s">
        <v>23</v>
      </c>
      <c r="N5" s="14" t="s">
        <v>24</v>
      </c>
      <c r="O5" s="11"/>
      <c r="P5" s="15" t="s">
        <v>25</v>
      </c>
      <c r="Q5" s="15" t="s">
        <v>26</v>
      </c>
      <c r="R5" s="15" t="s">
        <v>27</v>
      </c>
      <c r="S5" s="15" t="s">
        <v>28</v>
      </c>
      <c r="T5" s="15" t="s">
        <v>29</v>
      </c>
      <c r="U5" s="15" t="s">
        <v>30</v>
      </c>
      <c r="V5" s="12"/>
    </row>
    <row r="6" spans="2:22" ht="12.75">
      <c r="B6" s="16" t="s">
        <v>31</v>
      </c>
      <c r="C6" s="17" t="s">
        <v>32</v>
      </c>
      <c r="D6" s="18" t="s">
        <v>33</v>
      </c>
      <c r="E6" s="19" t="s">
        <v>34</v>
      </c>
      <c r="F6" s="19" t="s">
        <v>35</v>
      </c>
      <c r="G6" s="19" t="s">
        <v>36</v>
      </c>
      <c r="H6" s="20" t="s">
        <v>37</v>
      </c>
      <c r="I6" s="19" t="s">
        <v>38</v>
      </c>
      <c r="J6" s="18" t="s">
        <v>33</v>
      </c>
      <c r="K6" s="19" t="s">
        <v>39</v>
      </c>
      <c r="L6" s="19" t="s">
        <v>40</v>
      </c>
      <c r="M6" s="20" t="s">
        <v>40</v>
      </c>
      <c r="N6" s="21" t="s">
        <v>41</v>
      </c>
      <c r="O6" s="19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3" t="s">
        <v>49</v>
      </c>
    </row>
    <row r="7" spans="2:22" ht="12.75">
      <c r="B7" s="9" t="s">
        <v>59</v>
      </c>
      <c r="C7" s="10" t="s">
        <v>0</v>
      </c>
      <c r="D7" s="24">
        <v>9390</v>
      </c>
      <c r="E7" s="24">
        <v>7140</v>
      </c>
      <c r="F7" s="24">
        <v>1200</v>
      </c>
      <c r="G7" s="24">
        <v>19</v>
      </c>
      <c r="H7" s="24">
        <v>955</v>
      </c>
      <c r="I7" s="58">
        <v>17</v>
      </c>
      <c r="J7" s="24">
        <v>9390</v>
      </c>
      <c r="K7" s="24">
        <v>670</v>
      </c>
      <c r="L7" s="24">
        <v>665</v>
      </c>
      <c r="M7" s="24">
        <v>8055</v>
      </c>
      <c r="N7" s="24">
        <v>9310</v>
      </c>
      <c r="O7" s="61">
        <v>765</v>
      </c>
      <c r="P7" s="62">
        <v>1610</v>
      </c>
      <c r="Q7" s="62">
        <v>1285</v>
      </c>
      <c r="R7" s="62">
        <v>1195</v>
      </c>
      <c r="S7" s="62">
        <v>1205</v>
      </c>
      <c r="T7" s="62">
        <v>1345</v>
      </c>
      <c r="U7" s="62">
        <v>1075</v>
      </c>
      <c r="V7" s="63">
        <v>830</v>
      </c>
    </row>
    <row r="8" spans="2:22" ht="12.75">
      <c r="B8" s="40" t="s">
        <v>3</v>
      </c>
      <c r="C8" s="41" t="s">
        <v>0</v>
      </c>
      <c r="D8" s="24">
        <v>845</v>
      </c>
      <c r="E8" s="24">
        <v>655</v>
      </c>
      <c r="F8" s="24">
        <v>125</v>
      </c>
      <c r="G8" s="24">
        <v>20</v>
      </c>
      <c r="H8" s="24">
        <v>10</v>
      </c>
      <c r="I8" s="59">
        <v>40</v>
      </c>
      <c r="J8" s="24">
        <v>835</v>
      </c>
      <c r="K8" s="24">
        <v>55</v>
      </c>
      <c r="L8" s="24">
        <v>40</v>
      </c>
      <c r="M8" s="24">
        <v>740</v>
      </c>
      <c r="N8" s="24">
        <v>815</v>
      </c>
      <c r="O8" s="64">
        <v>25</v>
      </c>
      <c r="P8" s="65">
        <v>85</v>
      </c>
      <c r="Q8" s="65">
        <v>80</v>
      </c>
      <c r="R8" s="65">
        <v>120</v>
      </c>
      <c r="S8" s="65">
        <v>60</v>
      </c>
      <c r="T8" s="65">
        <v>155</v>
      </c>
      <c r="U8" s="65">
        <v>160</v>
      </c>
      <c r="V8" s="66">
        <v>130</v>
      </c>
    </row>
    <row r="9" spans="2:22" ht="12.75">
      <c r="B9" s="40" t="s">
        <v>4</v>
      </c>
      <c r="C9" s="41" t="s">
        <v>0</v>
      </c>
      <c r="D9" s="24">
        <v>775</v>
      </c>
      <c r="E9" s="24">
        <v>715</v>
      </c>
      <c r="F9" s="24">
        <v>55</v>
      </c>
      <c r="G9" s="24">
        <v>4</v>
      </c>
      <c r="H9" s="24">
        <v>4</v>
      </c>
      <c r="I9" s="59">
        <v>28</v>
      </c>
      <c r="J9" s="24">
        <v>775</v>
      </c>
      <c r="K9" s="24">
        <v>10</v>
      </c>
      <c r="L9" s="24">
        <v>4</v>
      </c>
      <c r="M9" s="24">
        <v>755</v>
      </c>
      <c r="N9" s="24">
        <v>775</v>
      </c>
      <c r="O9" s="64">
        <v>15</v>
      </c>
      <c r="P9" s="65">
        <v>90</v>
      </c>
      <c r="Q9" s="65">
        <v>95</v>
      </c>
      <c r="R9" s="65">
        <v>100</v>
      </c>
      <c r="S9" s="65">
        <v>85</v>
      </c>
      <c r="T9" s="65">
        <v>160</v>
      </c>
      <c r="U9" s="65">
        <v>110</v>
      </c>
      <c r="V9" s="66">
        <v>120</v>
      </c>
    </row>
    <row r="10" spans="2:22" ht="12.75">
      <c r="B10" s="40" t="s">
        <v>5</v>
      </c>
      <c r="C10" s="41" t="s">
        <v>0</v>
      </c>
      <c r="D10" s="24">
        <v>565</v>
      </c>
      <c r="E10" s="24">
        <v>490</v>
      </c>
      <c r="F10" s="24">
        <v>75</v>
      </c>
      <c r="G10" s="24">
        <v>0</v>
      </c>
      <c r="H10" s="24">
        <v>0</v>
      </c>
      <c r="I10" s="59">
        <v>35</v>
      </c>
      <c r="J10" s="24">
        <v>565</v>
      </c>
      <c r="K10" s="24">
        <v>60</v>
      </c>
      <c r="L10" s="24">
        <v>40</v>
      </c>
      <c r="M10" s="24">
        <v>470</v>
      </c>
      <c r="N10" s="24">
        <v>565</v>
      </c>
      <c r="O10" s="64">
        <v>55</v>
      </c>
      <c r="P10" s="65">
        <v>75</v>
      </c>
      <c r="Q10" s="65">
        <v>120</v>
      </c>
      <c r="R10" s="65">
        <v>120</v>
      </c>
      <c r="S10" s="65">
        <v>70</v>
      </c>
      <c r="T10" s="65">
        <v>65</v>
      </c>
      <c r="U10" s="65">
        <v>45</v>
      </c>
      <c r="V10" s="66">
        <v>25</v>
      </c>
    </row>
    <row r="11" spans="2:22" ht="12.75">
      <c r="B11" s="40" t="s">
        <v>6</v>
      </c>
      <c r="C11" s="41" t="s">
        <v>1</v>
      </c>
      <c r="D11" s="24">
        <v>375</v>
      </c>
      <c r="E11" s="24">
        <v>300</v>
      </c>
      <c r="F11" s="24">
        <v>60</v>
      </c>
      <c r="G11" s="24">
        <v>10</v>
      </c>
      <c r="H11" s="24">
        <v>0</v>
      </c>
      <c r="I11" s="59">
        <v>39</v>
      </c>
      <c r="J11" s="24">
        <v>375</v>
      </c>
      <c r="K11" s="24">
        <v>20</v>
      </c>
      <c r="L11" s="24">
        <v>40</v>
      </c>
      <c r="M11" s="24">
        <v>310</v>
      </c>
      <c r="N11" s="24">
        <v>375</v>
      </c>
      <c r="O11" s="64">
        <v>30</v>
      </c>
      <c r="P11" s="65">
        <v>65</v>
      </c>
      <c r="Q11" s="65">
        <v>45</v>
      </c>
      <c r="R11" s="65">
        <v>50</v>
      </c>
      <c r="S11" s="65">
        <v>50</v>
      </c>
      <c r="T11" s="65">
        <v>30</v>
      </c>
      <c r="U11" s="65">
        <v>35</v>
      </c>
      <c r="V11" s="66">
        <v>70</v>
      </c>
    </row>
    <row r="12" spans="2:22" ht="12.75">
      <c r="B12" s="40" t="s">
        <v>7</v>
      </c>
      <c r="C12" s="41" t="s">
        <v>1</v>
      </c>
      <c r="D12" s="24">
        <v>70</v>
      </c>
      <c r="E12" s="24">
        <v>55</v>
      </c>
      <c r="F12" s="24">
        <v>15</v>
      </c>
      <c r="G12" s="24">
        <v>0</v>
      </c>
      <c r="H12" s="24">
        <v>0</v>
      </c>
      <c r="I12" s="59">
        <v>62</v>
      </c>
      <c r="J12" s="24">
        <v>70</v>
      </c>
      <c r="K12" s="24">
        <v>0</v>
      </c>
      <c r="L12" s="24">
        <v>4</v>
      </c>
      <c r="M12" s="24">
        <v>60</v>
      </c>
      <c r="N12" s="24">
        <v>70</v>
      </c>
      <c r="O12" s="64">
        <v>4</v>
      </c>
      <c r="P12" s="65">
        <v>0</v>
      </c>
      <c r="Q12" s="65">
        <v>0</v>
      </c>
      <c r="R12" s="65">
        <v>10</v>
      </c>
      <c r="S12" s="65">
        <v>25</v>
      </c>
      <c r="T12" s="65">
        <v>25</v>
      </c>
      <c r="U12" s="65">
        <v>4</v>
      </c>
      <c r="V12" s="66">
        <v>0</v>
      </c>
    </row>
    <row r="13" spans="2:22" ht="12.75">
      <c r="B13" s="40" t="s">
        <v>8</v>
      </c>
      <c r="C13" s="41" t="s">
        <v>0</v>
      </c>
      <c r="D13" s="24">
        <v>60</v>
      </c>
      <c r="E13" s="24">
        <v>50</v>
      </c>
      <c r="F13" s="24">
        <v>15</v>
      </c>
      <c r="G13" s="24">
        <v>0</v>
      </c>
      <c r="H13" s="24">
        <v>0</v>
      </c>
      <c r="I13" s="59">
        <v>50</v>
      </c>
      <c r="J13" s="24">
        <v>60</v>
      </c>
      <c r="K13" s="24">
        <v>4</v>
      </c>
      <c r="L13" s="24">
        <v>4</v>
      </c>
      <c r="M13" s="24">
        <v>55</v>
      </c>
      <c r="N13" s="24">
        <v>60</v>
      </c>
      <c r="O13" s="64">
        <v>0</v>
      </c>
      <c r="P13" s="65">
        <v>4</v>
      </c>
      <c r="Q13" s="65">
        <v>10</v>
      </c>
      <c r="R13" s="65">
        <v>15</v>
      </c>
      <c r="S13" s="65">
        <v>10</v>
      </c>
      <c r="T13" s="65">
        <v>10</v>
      </c>
      <c r="U13" s="65">
        <v>10</v>
      </c>
      <c r="V13" s="66">
        <v>4</v>
      </c>
    </row>
    <row r="14" spans="2:22" ht="12.75">
      <c r="B14" s="40" t="s">
        <v>9</v>
      </c>
      <c r="C14" s="41" t="s">
        <v>0</v>
      </c>
      <c r="D14" s="24">
        <v>50</v>
      </c>
      <c r="E14" s="24">
        <v>35</v>
      </c>
      <c r="F14" s="24">
        <v>4</v>
      </c>
      <c r="G14" s="24">
        <v>4</v>
      </c>
      <c r="H14" s="24">
        <v>0</v>
      </c>
      <c r="I14" s="59">
        <v>61</v>
      </c>
      <c r="J14" s="24">
        <v>50</v>
      </c>
      <c r="K14" s="24">
        <v>0</v>
      </c>
      <c r="L14" s="24">
        <v>0</v>
      </c>
      <c r="M14" s="24">
        <v>50</v>
      </c>
      <c r="N14" s="24">
        <v>50</v>
      </c>
      <c r="O14" s="64">
        <v>0</v>
      </c>
      <c r="P14" s="65">
        <v>0</v>
      </c>
      <c r="Q14" s="65">
        <v>25</v>
      </c>
      <c r="R14" s="65">
        <v>0</v>
      </c>
      <c r="S14" s="65">
        <v>0</v>
      </c>
      <c r="T14" s="65">
        <v>4</v>
      </c>
      <c r="U14" s="65">
        <v>0</v>
      </c>
      <c r="V14" s="66">
        <v>15</v>
      </c>
    </row>
    <row r="15" spans="2:22" ht="12.75">
      <c r="B15" s="40" t="s">
        <v>10</v>
      </c>
      <c r="C15" s="41" t="s">
        <v>0</v>
      </c>
      <c r="D15" s="24">
        <v>40</v>
      </c>
      <c r="E15" s="24">
        <v>15</v>
      </c>
      <c r="F15" s="24">
        <v>19</v>
      </c>
      <c r="G15" s="24">
        <v>0</v>
      </c>
      <c r="H15" s="24">
        <v>4</v>
      </c>
      <c r="I15" s="59">
        <v>62</v>
      </c>
      <c r="J15" s="24">
        <v>40</v>
      </c>
      <c r="K15" s="24">
        <v>4</v>
      </c>
      <c r="L15" s="24">
        <v>0</v>
      </c>
      <c r="M15" s="24">
        <v>35</v>
      </c>
      <c r="N15" s="24">
        <v>40</v>
      </c>
      <c r="O15" s="64">
        <v>0</v>
      </c>
      <c r="P15" s="65">
        <v>0</v>
      </c>
      <c r="Q15" s="65">
        <v>0</v>
      </c>
      <c r="R15" s="65">
        <v>4</v>
      </c>
      <c r="S15" s="65">
        <v>15</v>
      </c>
      <c r="T15" s="65">
        <v>10</v>
      </c>
      <c r="U15" s="65">
        <v>10</v>
      </c>
      <c r="V15" s="66">
        <v>4</v>
      </c>
    </row>
    <row r="16" spans="2:22" ht="12.75">
      <c r="B16" s="40" t="s">
        <v>11</v>
      </c>
      <c r="C16" s="41" t="s">
        <v>0</v>
      </c>
      <c r="D16" s="24">
        <v>35</v>
      </c>
      <c r="E16" s="24">
        <v>20</v>
      </c>
      <c r="F16" s="24">
        <v>8</v>
      </c>
      <c r="G16" s="24">
        <v>0</v>
      </c>
      <c r="H16" s="24">
        <v>0</v>
      </c>
      <c r="I16" s="59">
        <v>56</v>
      </c>
      <c r="J16" s="24">
        <v>35</v>
      </c>
      <c r="K16" s="24">
        <v>4</v>
      </c>
      <c r="L16" s="24">
        <v>0</v>
      </c>
      <c r="M16" s="24">
        <v>30</v>
      </c>
      <c r="N16" s="24">
        <v>35</v>
      </c>
      <c r="O16" s="64">
        <v>0</v>
      </c>
      <c r="P16" s="65">
        <v>10</v>
      </c>
      <c r="Q16" s="65">
        <v>4</v>
      </c>
      <c r="R16" s="65">
        <v>10</v>
      </c>
      <c r="S16" s="65">
        <v>0</v>
      </c>
      <c r="T16" s="65">
        <v>0</v>
      </c>
      <c r="U16" s="65">
        <v>4</v>
      </c>
      <c r="V16" s="66">
        <v>0</v>
      </c>
    </row>
    <row r="17" spans="2:22" ht="12.75" customHeight="1">
      <c r="B17" s="40" t="s">
        <v>60</v>
      </c>
      <c r="C17" s="41" t="s">
        <v>2</v>
      </c>
      <c r="D17" s="24">
        <v>25</v>
      </c>
      <c r="E17" s="24">
        <v>15</v>
      </c>
      <c r="F17" s="24">
        <v>4</v>
      </c>
      <c r="G17" s="24">
        <v>0</v>
      </c>
      <c r="H17" s="24">
        <v>0</v>
      </c>
      <c r="I17" s="59">
        <v>32</v>
      </c>
      <c r="J17" s="24">
        <v>25</v>
      </c>
      <c r="K17" s="24">
        <v>0</v>
      </c>
      <c r="L17" s="24">
        <v>0</v>
      </c>
      <c r="M17" s="24">
        <v>25</v>
      </c>
      <c r="N17" s="24">
        <v>25</v>
      </c>
      <c r="O17" s="64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6">
        <v>25</v>
      </c>
    </row>
    <row r="18" spans="2:22" ht="12.75">
      <c r="B18" s="40" t="s">
        <v>51</v>
      </c>
      <c r="C18" s="41"/>
      <c r="D18" s="24">
        <v>172</v>
      </c>
      <c r="E18" s="24">
        <v>144</v>
      </c>
      <c r="F18" s="24">
        <v>27</v>
      </c>
      <c r="G18" s="24">
        <v>0</v>
      </c>
      <c r="H18" s="24">
        <v>0</v>
      </c>
      <c r="I18" s="60" t="s">
        <v>52</v>
      </c>
      <c r="J18" s="24">
        <v>40</v>
      </c>
      <c r="K18" s="24">
        <v>4</v>
      </c>
      <c r="L18" s="24">
        <v>0</v>
      </c>
      <c r="M18" s="24">
        <v>35</v>
      </c>
      <c r="N18" s="24">
        <v>40</v>
      </c>
      <c r="O18" s="64">
        <v>0</v>
      </c>
      <c r="P18" s="65">
        <v>0</v>
      </c>
      <c r="Q18" s="65">
        <v>0</v>
      </c>
      <c r="R18" s="65">
        <v>4</v>
      </c>
      <c r="S18" s="65">
        <v>14</v>
      </c>
      <c r="T18" s="65">
        <v>8</v>
      </c>
      <c r="U18" s="65">
        <v>10</v>
      </c>
      <c r="V18" s="66">
        <v>0</v>
      </c>
    </row>
    <row r="19" spans="2:22" ht="12.75">
      <c r="B19" s="25" t="s">
        <v>53</v>
      </c>
      <c r="C19" s="57"/>
      <c r="D19" s="27">
        <f>SUM(D7:D18)</f>
        <v>12402</v>
      </c>
      <c r="E19" s="27">
        <f>SUM(E7:E18)</f>
        <v>9634</v>
      </c>
      <c r="F19" s="27">
        <f>SUM(F7:F18)</f>
        <v>1607</v>
      </c>
      <c r="G19" s="27">
        <f>SUM(G7:G18)</f>
        <v>57</v>
      </c>
      <c r="H19" s="27">
        <f>SUM(H7:H18)</f>
        <v>973</v>
      </c>
      <c r="I19" s="28" t="s">
        <v>52</v>
      </c>
      <c r="J19" s="27">
        <f aca="true" t="shared" si="0" ref="J19:V19">SUM(J7:J18)</f>
        <v>12260</v>
      </c>
      <c r="K19" s="27">
        <f t="shared" si="0"/>
        <v>831</v>
      </c>
      <c r="L19" s="27">
        <f t="shared" si="0"/>
        <v>797</v>
      </c>
      <c r="M19" s="27">
        <f t="shared" si="0"/>
        <v>10620</v>
      </c>
      <c r="N19" s="26">
        <f t="shared" si="0"/>
        <v>12160</v>
      </c>
      <c r="O19" s="26">
        <f t="shared" si="0"/>
        <v>894</v>
      </c>
      <c r="P19" s="27">
        <f t="shared" si="0"/>
        <v>1939</v>
      </c>
      <c r="Q19" s="27">
        <f t="shared" si="0"/>
        <v>1664</v>
      </c>
      <c r="R19" s="27">
        <f t="shared" si="0"/>
        <v>1628</v>
      </c>
      <c r="S19" s="27">
        <f t="shared" si="0"/>
        <v>1534</v>
      </c>
      <c r="T19" s="27">
        <f t="shared" si="0"/>
        <v>1812</v>
      </c>
      <c r="U19" s="27">
        <f t="shared" si="0"/>
        <v>1463</v>
      </c>
      <c r="V19" s="29">
        <f t="shared" si="0"/>
        <v>1223</v>
      </c>
    </row>
    <row r="20" spans="2:22" ht="12.75">
      <c r="B20" s="1" t="s">
        <v>54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4:22" ht="12.75">
      <c r="N21" s="4"/>
      <c r="O21" s="4"/>
      <c r="P21" s="4"/>
      <c r="Q21" s="4"/>
      <c r="R21" s="4"/>
      <c r="S21" s="4"/>
      <c r="T21" s="4"/>
      <c r="U21" s="4"/>
      <c r="V21" s="4"/>
    </row>
    <row r="22" spans="14:22" ht="12.75">
      <c r="N22" s="4"/>
      <c r="O22" s="4"/>
      <c r="P22" s="4"/>
      <c r="Q22" s="4"/>
      <c r="R22" s="4"/>
      <c r="S22" s="4"/>
      <c r="T22" s="4"/>
      <c r="U22" s="4"/>
      <c r="V22" s="4"/>
    </row>
    <row r="23" spans="14:22" ht="12.75">
      <c r="N23" s="4"/>
      <c r="O23" s="4"/>
      <c r="P23" s="4"/>
      <c r="Q23" s="4"/>
      <c r="R23" s="4"/>
      <c r="S23" s="4"/>
      <c r="T23" s="4"/>
      <c r="U23" s="4"/>
      <c r="V23" s="4"/>
    </row>
    <row r="24" spans="14:22" ht="12.75">
      <c r="N24" s="4"/>
      <c r="O24" s="4"/>
      <c r="P24" s="4"/>
      <c r="Q24" s="4"/>
      <c r="R24" s="4"/>
      <c r="S24" s="4"/>
      <c r="T24" s="4"/>
      <c r="U24" s="4"/>
      <c r="V24" s="4"/>
    </row>
    <row r="25" spans="2:22" ht="12.75">
      <c r="B25" s="33" t="s">
        <v>55</v>
      </c>
      <c r="N25" s="4"/>
      <c r="O25" s="4"/>
      <c r="P25" s="4"/>
      <c r="Q25" s="4"/>
      <c r="R25" s="4"/>
      <c r="S25" s="4"/>
      <c r="T25" s="4"/>
      <c r="U25" s="4"/>
      <c r="V25" s="4"/>
    </row>
    <row r="26" spans="4:22" ht="12.75">
      <c r="D26" s="4"/>
      <c r="I26" s="1"/>
      <c r="N26" s="4"/>
      <c r="O26" s="4"/>
      <c r="P26" s="4"/>
      <c r="Q26" s="4"/>
      <c r="R26" s="4"/>
      <c r="S26" s="4"/>
      <c r="T26" s="4"/>
      <c r="U26" s="4"/>
      <c r="V26" s="4"/>
    </row>
    <row r="27" spans="2:22" ht="12.75">
      <c r="B27" s="67" t="s">
        <v>12</v>
      </c>
      <c r="C27" s="68"/>
      <c r="D27" s="69" t="s">
        <v>13</v>
      </c>
      <c r="E27" s="70"/>
      <c r="F27" s="70"/>
      <c r="G27" s="70"/>
      <c r="H27" s="71"/>
      <c r="I27" s="6" t="s">
        <v>14</v>
      </c>
      <c r="J27" s="69" t="s">
        <v>15</v>
      </c>
      <c r="K27" s="72"/>
      <c r="L27" s="72"/>
      <c r="M27" s="73"/>
      <c r="N27" s="7" t="s">
        <v>16</v>
      </c>
      <c r="O27" s="69" t="s">
        <v>17</v>
      </c>
      <c r="P27" s="72"/>
      <c r="Q27" s="72"/>
      <c r="R27" s="72"/>
      <c r="S27" s="72"/>
      <c r="T27" s="72"/>
      <c r="U27" s="72"/>
      <c r="V27" s="73"/>
    </row>
    <row r="28" spans="2:22" ht="12.75">
      <c r="B28" s="9"/>
      <c r="C28" s="10"/>
      <c r="D28" s="6" t="s">
        <v>16</v>
      </c>
      <c r="E28" s="11" t="s">
        <v>18</v>
      </c>
      <c r="F28" s="11"/>
      <c r="G28" s="11" t="s">
        <v>19</v>
      </c>
      <c r="H28" s="12"/>
      <c r="I28" s="13" t="s">
        <v>20</v>
      </c>
      <c r="J28" s="6" t="s">
        <v>16</v>
      </c>
      <c r="K28" s="11" t="s">
        <v>21</v>
      </c>
      <c r="L28" s="11" t="s">
        <v>56</v>
      </c>
      <c r="M28" s="12" t="s">
        <v>23</v>
      </c>
      <c r="N28" s="14" t="s">
        <v>24</v>
      </c>
      <c r="O28" s="11"/>
      <c r="P28" s="15" t="s">
        <v>25</v>
      </c>
      <c r="Q28" s="15" t="s">
        <v>26</v>
      </c>
      <c r="R28" s="15" t="s">
        <v>27</v>
      </c>
      <c r="S28" s="15" t="s">
        <v>28</v>
      </c>
      <c r="T28" s="15" t="s">
        <v>29</v>
      </c>
      <c r="U28" s="15" t="s">
        <v>30</v>
      </c>
      <c r="V28" s="12"/>
    </row>
    <row r="29" spans="2:22" ht="12.75">
      <c r="B29" s="16" t="s">
        <v>31</v>
      </c>
      <c r="C29" s="17" t="s">
        <v>32</v>
      </c>
      <c r="D29" s="18" t="s">
        <v>33</v>
      </c>
      <c r="E29" s="19" t="s">
        <v>34</v>
      </c>
      <c r="F29" s="19" t="s">
        <v>35</v>
      </c>
      <c r="G29" s="19" t="s">
        <v>36</v>
      </c>
      <c r="H29" s="20" t="s">
        <v>37</v>
      </c>
      <c r="I29" s="19" t="s">
        <v>38</v>
      </c>
      <c r="J29" s="18" t="s">
        <v>33</v>
      </c>
      <c r="K29" s="19" t="s">
        <v>39</v>
      </c>
      <c r="L29" s="19" t="s">
        <v>40</v>
      </c>
      <c r="M29" s="20" t="s">
        <v>40</v>
      </c>
      <c r="N29" s="21" t="s">
        <v>41</v>
      </c>
      <c r="O29" s="19" t="s">
        <v>42</v>
      </c>
      <c r="P29" s="22" t="s">
        <v>43</v>
      </c>
      <c r="Q29" s="22" t="s">
        <v>44</v>
      </c>
      <c r="R29" s="22" t="s">
        <v>45</v>
      </c>
      <c r="S29" s="22" t="s">
        <v>46</v>
      </c>
      <c r="T29" s="22" t="s">
        <v>47</v>
      </c>
      <c r="U29" s="22" t="s">
        <v>48</v>
      </c>
      <c r="V29" s="23" t="s">
        <v>49</v>
      </c>
    </row>
    <row r="30" spans="2:22" ht="12.75">
      <c r="B30" s="9" t="s">
        <v>59</v>
      </c>
      <c r="C30" s="10" t="s">
        <v>0</v>
      </c>
      <c r="D30" s="34" t="s">
        <v>57</v>
      </c>
      <c r="E30" s="35">
        <f>+(E7/D7)</f>
        <v>0.7603833865814696</v>
      </c>
      <c r="F30" s="35">
        <f>+(F7/D7)</f>
        <v>0.12779552715654952</v>
      </c>
      <c r="G30" s="35">
        <f>+(G7/D7)</f>
        <v>0.0020234291799787005</v>
      </c>
      <c r="H30" s="36">
        <f>+(H7/D7)</f>
        <v>0.10170394036208733</v>
      </c>
      <c r="I30" s="37" t="s">
        <v>52</v>
      </c>
      <c r="J30" s="34" t="s">
        <v>57</v>
      </c>
      <c r="K30" s="35">
        <f>+(K7/J7)</f>
        <v>0.07135250266240682</v>
      </c>
      <c r="L30" s="35">
        <f>+(L7/J7)</f>
        <v>0.07082002129925452</v>
      </c>
      <c r="M30" s="36">
        <f>+(M7/J7)</f>
        <v>0.8578274760383386</v>
      </c>
      <c r="N30" s="34" t="s">
        <v>57</v>
      </c>
      <c r="O30" s="38">
        <f>+(O7/N7)</f>
        <v>0.08216970998925886</v>
      </c>
      <c r="P30" s="38">
        <f>+(P7/N7)</f>
        <v>0.17293233082706766</v>
      </c>
      <c r="Q30" s="38">
        <f>+(Q7/N7)</f>
        <v>0.13802363050483352</v>
      </c>
      <c r="R30" s="38">
        <f>+(R7/N7)</f>
        <v>0.12835660580021482</v>
      </c>
      <c r="S30" s="38">
        <f>+(S7/N7)</f>
        <v>0.12943071965628355</v>
      </c>
      <c r="T30" s="38">
        <f>+(T7/N7)</f>
        <v>0.14446831364124596</v>
      </c>
      <c r="U30" s="38">
        <f>+(U7/N7)</f>
        <v>0.11546723952738991</v>
      </c>
      <c r="V30" s="39">
        <f>+(V7/N7)</f>
        <v>0.08915145005370569</v>
      </c>
    </row>
    <row r="31" spans="2:22" ht="12.75">
      <c r="B31" s="40" t="s">
        <v>3</v>
      </c>
      <c r="C31" s="41" t="s">
        <v>0</v>
      </c>
      <c r="D31" s="42" t="s">
        <v>57</v>
      </c>
      <c r="E31" s="43">
        <f aca="true" t="shared" si="1" ref="E31:E42">+(E8/D8)</f>
        <v>0.7751479289940828</v>
      </c>
      <c r="F31" s="43">
        <f aca="true" t="shared" si="2" ref="F31:F41">+(F8/D8)</f>
        <v>0.14792899408284024</v>
      </c>
      <c r="G31" s="43">
        <f aca="true" t="shared" si="3" ref="G31:G41">+(G8/D8)</f>
        <v>0.023668639053254437</v>
      </c>
      <c r="H31" s="44">
        <f aca="true" t="shared" si="4" ref="H31:H41">+(H8/D8)</f>
        <v>0.011834319526627219</v>
      </c>
      <c r="I31" s="37" t="s">
        <v>52</v>
      </c>
      <c r="J31" s="42" t="s">
        <v>57</v>
      </c>
      <c r="K31" s="43">
        <f aca="true" t="shared" si="5" ref="K31:K42">+(K8/J8)</f>
        <v>0.0658682634730539</v>
      </c>
      <c r="L31" s="43">
        <f aca="true" t="shared" si="6" ref="L31:L41">+(L8/J8)</f>
        <v>0.04790419161676647</v>
      </c>
      <c r="M31" s="44">
        <f aca="true" t="shared" si="7" ref="M31:M41">+(M8/J8)</f>
        <v>0.8862275449101796</v>
      </c>
      <c r="N31" s="42" t="s">
        <v>57</v>
      </c>
      <c r="O31" s="45">
        <f aca="true" t="shared" si="8" ref="O31:O42">+(O8/N8)</f>
        <v>0.03067484662576687</v>
      </c>
      <c r="P31" s="45">
        <f aca="true" t="shared" si="9" ref="P31:P41">+(P8/N8)</f>
        <v>0.10429447852760736</v>
      </c>
      <c r="Q31" s="45">
        <f aca="true" t="shared" si="10" ref="Q31:Q41">+(Q8/N8)</f>
        <v>0.09815950920245399</v>
      </c>
      <c r="R31" s="45">
        <f aca="true" t="shared" si="11" ref="R31:R41">+(R8/N8)</f>
        <v>0.147239263803681</v>
      </c>
      <c r="S31" s="45">
        <f aca="true" t="shared" si="12" ref="S31:S41">+(S8/N8)</f>
        <v>0.0736196319018405</v>
      </c>
      <c r="T31" s="45">
        <f aca="true" t="shared" si="13" ref="T31:T41">+(T8/N8)</f>
        <v>0.1901840490797546</v>
      </c>
      <c r="U31" s="45">
        <f aca="true" t="shared" si="14" ref="U31:U41">+(U8/N8)</f>
        <v>0.19631901840490798</v>
      </c>
      <c r="V31" s="46">
        <f aca="true" t="shared" si="15" ref="V31:V41">+(V8/N8)</f>
        <v>0.15950920245398773</v>
      </c>
    </row>
    <row r="32" spans="2:22" ht="12.75">
      <c r="B32" s="40" t="s">
        <v>4</v>
      </c>
      <c r="C32" s="41" t="s">
        <v>0</v>
      </c>
      <c r="D32" s="42" t="s">
        <v>57</v>
      </c>
      <c r="E32" s="43">
        <f t="shared" si="1"/>
        <v>0.9225806451612903</v>
      </c>
      <c r="F32" s="43">
        <f t="shared" si="2"/>
        <v>0.07096774193548387</v>
      </c>
      <c r="G32" s="43">
        <f t="shared" si="3"/>
        <v>0.005161290322580645</v>
      </c>
      <c r="H32" s="44">
        <f t="shared" si="4"/>
        <v>0.005161290322580645</v>
      </c>
      <c r="I32" s="37" t="s">
        <v>52</v>
      </c>
      <c r="J32" s="42" t="s">
        <v>57</v>
      </c>
      <c r="K32" s="43">
        <f t="shared" si="5"/>
        <v>0.012903225806451613</v>
      </c>
      <c r="L32" s="43">
        <f t="shared" si="6"/>
        <v>0.005161290322580645</v>
      </c>
      <c r="M32" s="44">
        <f t="shared" si="7"/>
        <v>0.9741935483870968</v>
      </c>
      <c r="N32" s="42" t="s">
        <v>57</v>
      </c>
      <c r="O32" s="45">
        <f t="shared" si="8"/>
        <v>0.01935483870967742</v>
      </c>
      <c r="P32" s="45">
        <f t="shared" si="9"/>
        <v>0.11612903225806452</v>
      </c>
      <c r="Q32" s="45">
        <f t="shared" si="10"/>
        <v>0.12258064516129032</v>
      </c>
      <c r="R32" s="45">
        <f t="shared" si="11"/>
        <v>0.12903225806451613</v>
      </c>
      <c r="S32" s="45">
        <f t="shared" si="12"/>
        <v>0.10967741935483871</v>
      </c>
      <c r="T32" s="45">
        <f t="shared" si="13"/>
        <v>0.2064516129032258</v>
      </c>
      <c r="U32" s="45">
        <f t="shared" si="14"/>
        <v>0.14193548387096774</v>
      </c>
      <c r="V32" s="46">
        <f t="shared" si="15"/>
        <v>0.15483870967741936</v>
      </c>
    </row>
    <row r="33" spans="2:22" ht="12.75">
      <c r="B33" s="40" t="s">
        <v>5</v>
      </c>
      <c r="C33" s="41" t="s">
        <v>0</v>
      </c>
      <c r="D33" s="42" t="s">
        <v>57</v>
      </c>
      <c r="E33" s="43">
        <f t="shared" si="1"/>
        <v>0.8672566371681416</v>
      </c>
      <c r="F33" s="43">
        <f t="shared" si="2"/>
        <v>0.13274336283185842</v>
      </c>
      <c r="G33" s="43">
        <f t="shared" si="3"/>
        <v>0</v>
      </c>
      <c r="H33" s="44">
        <f t="shared" si="4"/>
        <v>0</v>
      </c>
      <c r="I33" s="37" t="s">
        <v>52</v>
      </c>
      <c r="J33" s="42" t="s">
        <v>57</v>
      </c>
      <c r="K33" s="43">
        <f t="shared" si="5"/>
        <v>0.10619469026548672</v>
      </c>
      <c r="L33" s="43">
        <f t="shared" si="6"/>
        <v>0.07079646017699115</v>
      </c>
      <c r="M33" s="44">
        <f t="shared" si="7"/>
        <v>0.831858407079646</v>
      </c>
      <c r="N33" s="42" t="s">
        <v>57</v>
      </c>
      <c r="O33" s="45">
        <f t="shared" si="8"/>
        <v>0.09734513274336283</v>
      </c>
      <c r="P33" s="45">
        <f t="shared" si="9"/>
        <v>0.13274336283185842</v>
      </c>
      <c r="Q33" s="45">
        <f t="shared" si="10"/>
        <v>0.21238938053097345</v>
      </c>
      <c r="R33" s="45">
        <f t="shared" si="11"/>
        <v>0.21238938053097345</v>
      </c>
      <c r="S33" s="45">
        <f t="shared" si="12"/>
        <v>0.12389380530973451</v>
      </c>
      <c r="T33" s="45">
        <f t="shared" si="13"/>
        <v>0.11504424778761062</v>
      </c>
      <c r="U33" s="45">
        <f t="shared" si="14"/>
        <v>0.07964601769911504</v>
      </c>
      <c r="V33" s="46">
        <f t="shared" si="15"/>
        <v>0.04424778761061947</v>
      </c>
    </row>
    <row r="34" spans="2:22" ht="12.75">
      <c r="B34" s="40" t="s">
        <v>6</v>
      </c>
      <c r="C34" s="41" t="s">
        <v>1</v>
      </c>
      <c r="D34" s="42" t="s">
        <v>57</v>
      </c>
      <c r="E34" s="43">
        <f t="shared" si="1"/>
        <v>0.8</v>
      </c>
      <c r="F34" s="43">
        <f t="shared" si="2"/>
        <v>0.16</v>
      </c>
      <c r="G34" s="43">
        <f t="shared" si="3"/>
        <v>0.02666666666666667</v>
      </c>
      <c r="H34" s="44">
        <f t="shared" si="4"/>
        <v>0</v>
      </c>
      <c r="I34" s="37" t="s">
        <v>52</v>
      </c>
      <c r="J34" s="42" t="s">
        <v>57</v>
      </c>
      <c r="K34" s="43">
        <f t="shared" si="5"/>
        <v>0.05333333333333334</v>
      </c>
      <c r="L34" s="43">
        <f t="shared" si="6"/>
        <v>0.10666666666666667</v>
      </c>
      <c r="M34" s="44">
        <f t="shared" si="7"/>
        <v>0.8266666666666667</v>
      </c>
      <c r="N34" s="42" t="s">
        <v>57</v>
      </c>
      <c r="O34" s="45">
        <f t="shared" si="8"/>
        <v>0.08</v>
      </c>
      <c r="P34" s="45">
        <f t="shared" si="9"/>
        <v>0.17333333333333334</v>
      </c>
      <c r="Q34" s="45">
        <f t="shared" si="10"/>
        <v>0.12</v>
      </c>
      <c r="R34" s="45">
        <f t="shared" si="11"/>
        <v>0.13333333333333333</v>
      </c>
      <c r="S34" s="45">
        <f t="shared" si="12"/>
        <v>0.13333333333333333</v>
      </c>
      <c r="T34" s="45">
        <f t="shared" si="13"/>
        <v>0.08</v>
      </c>
      <c r="U34" s="45">
        <f t="shared" si="14"/>
        <v>0.09333333333333334</v>
      </c>
      <c r="V34" s="46">
        <f t="shared" si="15"/>
        <v>0.18666666666666668</v>
      </c>
    </row>
    <row r="35" spans="2:22" ht="12.75">
      <c r="B35" s="40" t="s">
        <v>7</v>
      </c>
      <c r="C35" s="41" t="s">
        <v>1</v>
      </c>
      <c r="D35" s="42" t="s">
        <v>57</v>
      </c>
      <c r="E35" s="43">
        <f t="shared" si="1"/>
        <v>0.7857142857142857</v>
      </c>
      <c r="F35" s="43">
        <f t="shared" si="2"/>
        <v>0.21428571428571427</v>
      </c>
      <c r="G35" s="43">
        <f t="shared" si="3"/>
        <v>0</v>
      </c>
      <c r="H35" s="44">
        <f t="shared" si="4"/>
        <v>0</v>
      </c>
      <c r="I35" s="37" t="s">
        <v>52</v>
      </c>
      <c r="J35" s="42" t="s">
        <v>57</v>
      </c>
      <c r="K35" s="43">
        <f t="shared" si="5"/>
        <v>0</v>
      </c>
      <c r="L35" s="43">
        <f t="shared" si="6"/>
        <v>0.05714285714285714</v>
      </c>
      <c r="M35" s="44">
        <f t="shared" si="7"/>
        <v>0.8571428571428571</v>
      </c>
      <c r="N35" s="42" t="s">
        <v>57</v>
      </c>
      <c r="O35" s="45">
        <f t="shared" si="8"/>
        <v>0.05714285714285714</v>
      </c>
      <c r="P35" s="45">
        <f t="shared" si="9"/>
        <v>0</v>
      </c>
      <c r="Q35" s="45">
        <f t="shared" si="10"/>
        <v>0</v>
      </c>
      <c r="R35" s="45">
        <f t="shared" si="11"/>
        <v>0.14285714285714285</v>
      </c>
      <c r="S35" s="45">
        <f t="shared" si="12"/>
        <v>0.35714285714285715</v>
      </c>
      <c r="T35" s="45">
        <f t="shared" si="13"/>
        <v>0.35714285714285715</v>
      </c>
      <c r="U35" s="45">
        <f t="shared" si="14"/>
        <v>0.05714285714285714</v>
      </c>
      <c r="V35" s="46">
        <f t="shared" si="15"/>
        <v>0</v>
      </c>
    </row>
    <row r="36" spans="2:22" ht="12.75">
      <c r="B36" s="40" t="s">
        <v>8</v>
      </c>
      <c r="C36" s="41" t="s">
        <v>0</v>
      </c>
      <c r="D36" s="42" t="s">
        <v>57</v>
      </c>
      <c r="E36" s="43">
        <f t="shared" si="1"/>
        <v>0.8333333333333334</v>
      </c>
      <c r="F36" s="43">
        <f t="shared" si="2"/>
        <v>0.25</v>
      </c>
      <c r="G36" s="43">
        <f t="shared" si="3"/>
        <v>0</v>
      </c>
      <c r="H36" s="44">
        <f t="shared" si="4"/>
        <v>0</v>
      </c>
      <c r="I36" s="37" t="s">
        <v>52</v>
      </c>
      <c r="J36" s="42" t="s">
        <v>57</v>
      </c>
      <c r="K36" s="43">
        <f t="shared" si="5"/>
        <v>0.06666666666666667</v>
      </c>
      <c r="L36" s="43">
        <f t="shared" si="6"/>
        <v>0.06666666666666667</v>
      </c>
      <c r="M36" s="44">
        <f t="shared" si="7"/>
        <v>0.9166666666666666</v>
      </c>
      <c r="N36" s="42" t="s">
        <v>57</v>
      </c>
      <c r="O36" s="45">
        <f t="shared" si="8"/>
        <v>0</v>
      </c>
      <c r="P36" s="45">
        <f t="shared" si="9"/>
        <v>0.06666666666666667</v>
      </c>
      <c r="Q36" s="45">
        <f t="shared" si="10"/>
        <v>0.16666666666666666</v>
      </c>
      <c r="R36" s="45">
        <f t="shared" si="11"/>
        <v>0.25</v>
      </c>
      <c r="S36" s="45">
        <f t="shared" si="12"/>
        <v>0.16666666666666666</v>
      </c>
      <c r="T36" s="45">
        <f t="shared" si="13"/>
        <v>0.16666666666666666</v>
      </c>
      <c r="U36" s="45">
        <f t="shared" si="14"/>
        <v>0.16666666666666666</v>
      </c>
      <c r="V36" s="46">
        <f t="shared" si="15"/>
        <v>0.06666666666666667</v>
      </c>
    </row>
    <row r="37" spans="2:22" ht="12.75">
      <c r="B37" s="40" t="s">
        <v>9</v>
      </c>
      <c r="C37" s="41" t="s">
        <v>0</v>
      </c>
      <c r="D37" s="42" t="s">
        <v>57</v>
      </c>
      <c r="E37" s="43">
        <f t="shared" si="1"/>
        <v>0.7</v>
      </c>
      <c r="F37" s="43">
        <f t="shared" si="2"/>
        <v>0.08</v>
      </c>
      <c r="G37" s="43">
        <f t="shared" si="3"/>
        <v>0.08</v>
      </c>
      <c r="H37" s="44">
        <f t="shared" si="4"/>
        <v>0</v>
      </c>
      <c r="I37" s="37" t="s">
        <v>52</v>
      </c>
      <c r="J37" s="42" t="s">
        <v>57</v>
      </c>
      <c r="K37" s="43">
        <f t="shared" si="5"/>
        <v>0</v>
      </c>
      <c r="L37" s="43">
        <f t="shared" si="6"/>
        <v>0</v>
      </c>
      <c r="M37" s="44">
        <f t="shared" si="7"/>
        <v>1</v>
      </c>
      <c r="N37" s="42" t="s">
        <v>57</v>
      </c>
      <c r="O37" s="45">
        <f t="shared" si="8"/>
        <v>0</v>
      </c>
      <c r="P37" s="45">
        <f t="shared" si="9"/>
        <v>0</v>
      </c>
      <c r="Q37" s="45">
        <f t="shared" si="10"/>
        <v>0.5</v>
      </c>
      <c r="R37" s="45">
        <f t="shared" si="11"/>
        <v>0</v>
      </c>
      <c r="S37" s="45">
        <f t="shared" si="12"/>
        <v>0</v>
      </c>
      <c r="T37" s="45">
        <f t="shared" si="13"/>
        <v>0.08</v>
      </c>
      <c r="U37" s="45">
        <f t="shared" si="14"/>
        <v>0</v>
      </c>
      <c r="V37" s="46">
        <f t="shared" si="15"/>
        <v>0.3</v>
      </c>
    </row>
    <row r="38" spans="2:22" ht="12.75">
      <c r="B38" s="40" t="s">
        <v>10</v>
      </c>
      <c r="C38" s="41" t="s">
        <v>0</v>
      </c>
      <c r="D38" s="42" t="s">
        <v>57</v>
      </c>
      <c r="E38" s="43">
        <f t="shared" si="1"/>
        <v>0.375</v>
      </c>
      <c r="F38" s="43">
        <f t="shared" si="2"/>
        <v>0.475</v>
      </c>
      <c r="G38" s="43">
        <f t="shared" si="3"/>
        <v>0</v>
      </c>
      <c r="H38" s="44">
        <f t="shared" si="4"/>
        <v>0.1</v>
      </c>
      <c r="I38" s="37" t="s">
        <v>52</v>
      </c>
      <c r="J38" s="42" t="s">
        <v>57</v>
      </c>
      <c r="K38" s="43">
        <f t="shared" si="5"/>
        <v>0.1</v>
      </c>
      <c r="L38" s="43">
        <f t="shared" si="6"/>
        <v>0</v>
      </c>
      <c r="M38" s="44">
        <f t="shared" si="7"/>
        <v>0.875</v>
      </c>
      <c r="N38" s="42" t="s">
        <v>57</v>
      </c>
      <c r="O38" s="45">
        <f t="shared" si="8"/>
        <v>0</v>
      </c>
      <c r="P38" s="45">
        <f t="shared" si="9"/>
        <v>0</v>
      </c>
      <c r="Q38" s="45">
        <f t="shared" si="10"/>
        <v>0</v>
      </c>
      <c r="R38" s="45">
        <f t="shared" si="11"/>
        <v>0.1</v>
      </c>
      <c r="S38" s="45">
        <f t="shared" si="12"/>
        <v>0.375</v>
      </c>
      <c r="T38" s="45">
        <f t="shared" si="13"/>
        <v>0.25</v>
      </c>
      <c r="U38" s="45">
        <f t="shared" si="14"/>
        <v>0.25</v>
      </c>
      <c r="V38" s="46">
        <f t="shared" si="15"/>
        <v>0.1</v>
      </c>
    </row>
    <row r="39" spans="2:22" ht="12.75">
      <c r="B39" s="40" t="s">
        <v>11</v>
      </c>
      <c r="C39" s="41" t="s">
        <v>0</v>
      </c>
      <c r="D39" s="42" t="s">
        <v>57</v>
      </c>
      <c r="E39" s="43">
        <f t="shared" si="1"/>
        <v>0.5714285714285714</v>
      </c>
      <c r="F39" s="43">
        <f t="shared" si="2"/>
        <v>0.22857142857142856</v>
      </c>
      <c r="G39" s="43">
        <f t="shared" si="3"/>
        <v>0</v>
      </c>
      <c r="H39" s="44">
        <f t="shared" si="4"/>
        <v>0</v>
      </c>
      <c r="I39" s="37" t="s">
        <v>52</v>
      </c>
      <c r="J39" s="42" t="s">
        <v>57</v>
      </c>
      <c r="K39" s="43">
        <f t="shared" si="5"/>
        <v>0.11428571428571428</v>
      </c>
      <c r="L39" s="43">
        <f t="shared" si="6"/>
        <v>0</v>
      </c>
      <c r="M39" s="44">
        <f t="shared" si="7"/>
        <v>0.8571428571428571</v>
      </c>
      <c r="N39" s="42" t="s">
        <v>57</v>
      </c>
      <c r="O39" s="45">
        <f t="shared" si="8"/>
        <v>0</v>
      </c>
      <c r="P39" s="45">
        <f t="shared" si="9"/>
        <v>0.2857142857142857</v>
      </c>
      <c r="Q39" s="45">
        <f t="shared" si="10"/>
        <v>0.11428571428571428</v>
      </c>
      <c r="R39" s="45">
        <f t="shared" si="11"/>
        <v>0.2857142857142857</v>
      </c>
      <c r="S39" s="45">
        <f t="shared" si="12"/>
        <v>0</v>
      </c>
      <c r="T39" s="45">
        <f t="shared" si="13"/>
        <v>0</v>
      </c>
      <c r="U39" s="45">
        <f t="shared" si="14"/>
        <v>0.11428571428571428</v>
      </c>
      <c r="V39" s="46">
        <f t="shared" si="15"/>
        <v>0</v>
      </c>
    </row>
    <row r="40" spans="2:22" ht="12.75">
      <c r="B40" s="40" t="s">
        <v>60</v>
      </c>
      <c r="C40" s="41" t="s">
        <v>2</v>
      </c>
      <c r="D40" s="42" t="s">
        <v>57</v>
      </c>
      <c r="E40" s="43">
        <f t="shared" si="1"/>
        <v>0.6</v>
      </c>
      <c r="F40" s="43">
        <f t="shared" si="2"/>
        <v>0.16</v>
      </c>
      <c r="G40" s="43">
        <f t="shared" si="3"/>
        <v>0</v>
      </c>
      <c r="H40" s="44">
        <f t="shared" si="4"/>
        <v>0</v>
      </c>
      <c r="I40" s="37" t="s">
        <v>52</v>
      </c>
      <c r="J40" s="42" t="s">
        <v>57</v>
      </c>
      <c r="K40" s="43">
        <f t="shared" si="5"/>
        <v>0</v>
      </c>
      <c r="L40" s="43">
        <f t="shared" si="6"/>
        <v>0</v>
      </c>
      <c r="M40" s="44">
        <f t="shared" si="7"/>
        <v>1</v>
      </c>
      <c r="N40" s="42" t="s">
        <v>57</v>
      </c>
      <c r="O40" s="45">
        <f t="shared" si="8"/>
        <v>0</v>
      </c>
      <c r="P40" s="45">
        <f t="shared" si="9"/>
        <v>0</v>
      </c>
      <c r="Q40" s="45">
        <f t="shared" si="10"/>
        <v>0</v>
      </c>
      <c r="R40" s="45">
        <f t="shared" si="11"/>
        <v>0</v>
      </c>
      <c r="S40" s="45">
        <f t="shared" si="12"/>
        <v>0</v>
      </c>
      <c r="T40" s="45">
        <f t="shared" si="13"/>
        <v>0</v>
      </c>
      <c r="U40" s="45">
        <f t="shared" si="14"/>
        <v>0</v>
      </c>
      <c r="V40" s="46">
        <f t="shared" si="15"/>
        <v>1</v>
      </c>
    </row>
    <row r="41" spans="2:22" ht="12.75">
      <c r="B41" s="40" t="s">
        <v>51</v>
      </c>
      <c r="C41" s="41"/>
      <c r="D41" s="42" t="s">
        <v>57</v>
      </c>
      <c r="E41" s="43">
        <f t="shared" si="1"/>
        <v>0.8372093023255814</v>
      </c>
      <c r="F41" s="43">
        <f t="shared" si="2"/>
        <v>0.1569767441860465</v>
      </c>
      <c r="G41" s="43">
        <f t="shared" si="3"/>
        <v>0</v>
      </c>
      <c r="H41" s="44">
        <f t="shared" si="4"/>
        <v>0</v>
      </c>
      <c r="I41" s="47" t="s">
        <v>52</v>
      </c>
      <c r="J41" s="42" t="s">
        <v>57</v>
      </c>
      <c r="K41" s="43">
        <f t="shared" si="5"/>
        <v>0.1</v>
      </c>
      <c r="L41" s="43">
        <f t="shared" si="6"/>
        <v>0</v>
      </c>
      <c r="M41" s="44">
        <f t="shared" si="7"/>
        <v>0.875</v>
      </c>
      <c r="N41" s="42" t="s">
        <v>57</v>
      </c>
      <c r="O41" s="45">
        <f t="shared" si="8"/>
        <v>0</v>
      </c>
      <c r="P41" s="45">
        <f t="shared" si="9"/>
        <v>0</v>
      </c>
      <c r="Q41" s="45">
        <f t="shared" si="10"/>
        <v>0</v>
      </c>
      <c r="R41" s="45">
        <f t="shared" si="11"/>
        <v>0.1</v>
      </c>
      <c r="S41" s="45">
        <f t="shared" si="12"/>
        <v>0.35</v>
      </c>
      <c r="T41" s="45">
        <f t="shared" si="13"/>
        <v>0.2</v>
      </c>
      <c r="U41" s="45">
        <f t="shared" si="14"/>
        <v>0.25</v>
      </c>
      <c r="V41" s="46">
        <f t="shared" si="15"/>
        <v>0</v>
      </c>
    </row>
    <row r="42" spans="2:22" ht="12.75">
      <c r="B42" s="25" t="s">
        <v>53</v>
      </c>
      <c r="C42" s="57"/>
      <c r="D42" s="48" t="s">
        <v>57</v>
      </c>
      <c r="E42" s="49">
        <f t="shared" si="1"/>
        <v>0.7768101919045315</v>
      </c>
      <c r="F42" s="49">
        <f>+(F19/D19)</f>
        <v>0.1295758748588937</v>
      </c>
      <c r="G42" s="49">
        <f>+(G19/D19)</f>
        <v>0.004596032897919691</v>
      </c>
      <c r="H42" s="50">
        <f>+(H19/D19)</f>
        <v>0.07845508788905016</v>
      </c>
      <c r="I42" s="51" t="s">
        <v>52</v>
      </c>
      <c r="J42" s="48" t="s">
        <v>57</v>
      </c>
      <c r="K42" s="49">
        <f t="shared" si="5"/>
        <v>0.06778140293637847</v>
      </c>
      <c r="L42" s="49">
        <f>+(L19/J19)</f>
        <v>0.06500815660685155</v>
      </c>
      <c r="M42" s="50">
        <f>+(M19/J19)</f>
        <v>0.866231647634584</v>
      </c>
      <c r="N42" s="48" t="s">
        <v>57</v>
      </c>
      <c r="O42" s="52">
        <f t="shared" si="8"/>
        <v>0.07351973684210526</v>
      </c>
      <c r="P42" s="52">
        <f>+(P19/N19)</f>
        <v>0.15945723684210528</v>
      </c>
      <c r="Q42" s="52">
        <f>+(Q19/N19)</f>
        <v>0.1368421052631579</v>
      </c>
      <c r="R42" s="52">
        <f>+(R19/N19)</f>
        <v>0.13388157894736843</v>
      </c>
      <c r="S42" s="52">
        <f>+(S19/N19)</f>
        <v>0.1261513157894737</v>
      </c>
      <c r="T42" s="52">
        <f>+(T19/N19)</f>
        <v>0.14901315789473685</v>
      </c>
      <c r="U42" s="52">
        <f>+(U19/N19)</f>
        <v>0.1203125</v>
      </c>
      <c r="V42" s="53">
        <f>+(V19/N19)</f>
        <v>0.10057565789473684</v>
      </c>
    </row>
    <row r="43" spans="2:22" ht="12.75">
      <c r="B43" s="1" t="s">
        <v>54</v>
      </c>
      <c r="N43" s="4"/>
      <c r="O43" s="4"/>
      <c r="P43" s="4"/>
      <c r="Q43" s="4"/>
      <c r="R43" s="4"/>
      <c r="S43" s="4"/>
      <c r="T43" s="4"/>
      <c r="U43" s="4"/>
      <c r="V43" s="4"/>
    </row>
    <row r="44" spans="14:22" ht="12.75">
      <c r="N44" s="4"/>
      <c r="O44" s="4"/>
      <c r="P44" s="4"/>
      <c r="Q44" s="4"/>
      <c r="R44" s="4"/>
      <c r="S44" s="4"/>
      <c r="T44" s="4"/>
      <c r="U44" s="4"/>
      <c r="V44" s="4"/>
    </row>
    <row r="45" spans="14:22" ht="12.75">
      <c r="N45" s="4"/>
      <c r="O45" s="4"/>
      <c r="P45" s="4"/>
      <c r="Q45" s="4"/>
      <c r="R45" s="4"/>
      <c r="S45" s="4"/>
      <c r="T45" s="4"/>
      <c r="U45" s="4"/>
      <c r="V45" s="4"/>
    </row>
    <row r="46" spans="14:22" ht="12.75">
      <c r="N46" s="4"/>
      <c r="O46" s="4"/>
      <c r="P46" s="4"/>
      <c r="Q46" s="4"/>
      <c r="R46" s="4"/>
      <c r="S46" s="4"/>
      <c r="T46" s="4"/>
      <c r="U46" s="4"/>
      <c r="V46" s="4"/>
    </row>
    <row r="47" spans="14:22" ht="12.75"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33" t="s">
        <v>58</v>
      </c>
      <c r="N48" s="4"/>
      <c r="O48" s="4"/>
      <c r="P48" s="4"/>
      <c r="Q48" s="4"/>
      <c r="R48" s="4"/>
      <c r="S48" s="4"/>
      <c r="T48" s="4"/>
      <c r="U48" s="4"/>
      <c r="V48" s="4"/>
    </row>
    <row r="49" spans="14:22" ht="12.75">
      <c r="N49" s="4"/>
      <c r="O49" s="4"/>
      <c r="P49" s="4"/>
      <c r="Q49" s="4"/>
      <c r="R49" s="4"/>
      <c r="S49" s="4"/>
      <c r="T49" s="4"/>
      <c r="U49" s="4"/>
      <c r="V49" s="4"/>
    </row>
    <row r="50" spans="2:22" ht="12.75">
      <c r="B50" s="67" t="s">
        <v>12</v>
      </c>
      <c r="C50" s="68"/>
      <c r="D50" s="69" t="s">
        <v>13</v>
      </c>
      <c r="E50" s="70"/>
      <c r="F50" s="70"/>
      <c r="G50" s="70"/>
      <c r="H50" s="71"/>
      <c r="I50" s="6" t="s">
        <v>14</v>
      </c>
      <c r="J50" s="69" t="s">
        <v>15</v>
      </c>
      <c r="K50" s="72"/>
      <c r="L50" s="72"/>
      <c r="M50" s="73"/>
      <c r="N50" s="7" t="s">
        <v>16</v>
      </c>
      <c r="O50" s="69" t="s">
        <v>17</v>
      </c>
      <c r="P50" s="72"/>
      <c r="Q50" s="72"/>
      <c r="R50" s="72"/>
      <c r="S50" s="72"/>
      <c r="T50" s="72"/>
      <c r="U50" s="72"/>
      <c r="V50" s="73"/>
    </row>
    <row r="51" spans="2:22" ht="12.75">
      <c r="B51" s="9"/>
      <c r="C51" s="10"/>
      <c r="D51" s="6" t="s">
        <v>16</v>
      </c>
      <c r="E51" s="11" t="s">
        <v>18</v>
      </c>
      <c r="F51" s="11"/>
      <c r="G51" s="11" t="s">
        <v>19</v>
      </c>
      <c r="H51" s="12"/>
      <c r="I51" s="13" t="s">
        <v>20</v>
      </c>
      <c r="J51" s="6" t="s">
        <v>16</v>
      </c>
      <c r="K51" s="11" t="s">
        <v>21</v>
      </c>
      <c r="L51" s="11" t="s">
        <v>56</v>
      </c>
      <c r="M51" s="12" t="s">
        <v>23</v>
      </c>
      <c r="N51" s="14" t="s">
        <v>24</v>
      </c>
      <c r="O51" s="11"/>
      <c r="P51" s="15" t="s">
        <v>25</v>
      </c>
      <c r="Q51" s="15" t="s">
        <v>26</v>
      </c>
      <c r="R51" s="15" t="s">
        <v>27</v>
      </c>
      <c r="S51" s="15" t="s">
        <v>28</v>
      </c>
      <c r="T51" s="15" t="s">
        <v>29</v>
      </c>
      <c r="U51" s="15" t="s">
        <v>30</v>
      </c>
      <c r="V51" s="12"/>
    </row>
    <row r="52" spans="2:22" ht="12.75">
      <c r="B52" s="16" t="s">
        <v>31</v>
      </c>
      <c r="C52" s="17" t="s">
        <v>32</v>
      </c>
      <c r="D52" s="18" t="s">
        <v>33</v>
      </c>
      <c r="E52" s="19" t="s">
        <v>34</v>
      </c>
      <c r="F52" s="19" t="s">
        <v>35</v>
      </c>
      <c r="G52" s="19" t="s">
        <v>36</v>
      </c>
      <c r="H52" s="20" t="s">
        <v>37</v>
      </c>
      <c r="I52" s="19" t="s">
        <v>38</v>
      </c>
      <c r="J52" s="18" t="s">
        <v>33</v>
      </c>
      <c r="K52" s="19" t="s">
        <v>39</v>
      </c>
      <c r="L52" s="19" t="s">
        <v>40</v>
      </c>
      <c r="M52" s="20" t="s">
        <v>40</v>
      </c>
      <c r="N52" s="21" t="s">
        <v>41</v>
      </c>
      <c r="O52" s="19" t="s">
        <v>42</v>
      </c>
      <c r="P52" s="22" t="s">
        <v>43</v>
      </c>
      <c r="Q52" s="22" t="s">
        <v>44</v>
      </c>
      <c r="R52" s="22" t="s">
        <v>45</v>
      </c>
      <c r="S52" s="22" t="s">
        <v>46</v>
      </c>
      <c r="T52" s="22" t="s">
        <v>47</v>
      </c>
      <c r="U52" s="22" t="s">
        <v>48</v>
      </c>
      <c r="V52" s="23" t="s">
        <v>49</v>
      </c>
    </row>
    <row r="53" spans="2:22" ht="12.75">
      <c r="B53" s="40" t="s">
        <v>3</v>
      </c>
      <c r="C53" s="41" t="s">
        <v>0</v>
      </c>
      <c r="D53" s="54">
        <f>+(D8/($D$19-$D$7))</f>
        <v>0.28054448871181936</v>
      </c>
      <c r="E53" s="43">
        <f>+(E8/($E$19-$E$7))</f>
        <v>0.26263031275060145</v>
      </c>
      <c r="F53" s="43">
        <f>+(F8/($F$19-$F$7))</f>
        <v>0.3071253071253071</v>
      </c>
      <c r="G53" s="43">
        <f>+(G8/($G$19-$G$7))</f>
        <v>0.5263157894736842</v>
      </c>
      <c r="H53" s="44">
        <f>+(H8/($H$19-$H$7))</f>
        <v>0.5555555555555556</v>
      </c>
      <c r="I53" s="37" t="s">
        <v>52</v>
      </c>
      <c r="J53" s="54">
        <f>+(J8/($J$19-$J$7))</f>
        <v>0.29094076655052264</v>
      </c>
      <c r="K53" s="43">
        <f>+(K8/($K$19-$K$7))</f>
        <v>0.3416149068322981</v>
      </c>
      <c r="L53" s="43">
        <f>+(L8/($L$19-$L$7))</f>
        <v>0.30303030303030304</v>
      </c>
      <c r="M53" s="44">
        <f>+(M8/($M$19-$M$7))</f>
        <v>0.2884990253411306</v>
      </c>
      <c r="N53" s="54">
        <f>+(N8/($N$19-$N$7))</f>
        <v>0.28596491228070176</v>
      </c>
      <c r="O53" s="43">
        <f>+(O8/($O$19-$O$7))</f>
        <v>0.1937984496124031</v>
      </c>
      <c r="P53" s="43">
        <f>+(P8/($P$19-$P$7))</f>
        <v>0.25835866261398177</v>
      </c>
      <c r="Q53" s="43">
        <f>+(Q8/($Q$19-$Q$7))</f>
        <v>0.21108179419525067</v>
      </c>
      <c r="R53" s="43">
        <f>+(R8/($R$19-$R$7))</f>
        <v>0.27713625866050806</v>
      </c>
      <c r="S53" s="43">
        <f>+(S8/($S$19-$S$7))</f>
        <v>0.182370820668693</v>
      </c>
      <c r="T53" s="43">
        <f>+(T8/($T$19-$T$7))</f>
        <v>0.33190578158458245</v>
      </c>
      <c r="U53" s="43">
        <f>+(U8/($U$19-$U$7))</f>
        <v>0.41237113402061853</v>
      </c>
      <c r="V53" s="44">
        <f>+(V8/($V$19-$V$7))</f>
        <v>0.33078880407124683</v>
      </c>
    </row>
    <row r="54" spans="2:22" ht="12.75">
      <c r="B54" s="40" t="s">
        <v>4</v>
      </c>
      <c r="C54" s="41" t="s">
        <v>0</v>
      </c>
      <c r="D54" s="54">
        <f aca="true" t="shared" si="16" ref="D54:D63">+(D9/($D$19-$D$7))</f>
        <v>0.25730411686586985</v>
      </c>
      <c r="E54" s="43">
        <f aca="true" t="shared" si="17" ref="E54:E63">+(E9/($E$19-$E$7))</f>
        <v>0.2866880513231756</v>
      </c>
      <c r="F54" s="43">
        <f aca="true" t="shared" si="18" ref="F54:F63">+(F9/($F$19-$F$7))</f>
        <v>0.13513513513513514</v>
      </c>
      <c r="G54" s="43">
        <f aca="true" t="shared" si="19" ref="G54:G63">+(G9/($G$19-$G$7))</f>
        <v>0.10526315789473684</v>
      </c>
      <c r="H54" s="44">
        <f aca="true" t="shared" si="20" ref="H54:H63">+(H9/($H$19-$H$7))</f>
        <v>0.2222222222222222</v>
      </c>
      <c r="I54" s="37" t="s">
        <v>52</v>
      </c>
      <c r="J54" s="54">
        <f aca="true" t="shared" si="21" ref="J54:J63">+(J9/($J$19-$J$7))</f>
        <v>0.2700348432055749</v>
      </c>
      <c r="K54" s="43">
        <f aca="true" t="shared" si="22" ref="K54:K63">+(K9/($K$19-$K$7))</f>
        <v>0.062111801242236024</v>
      </c>
      <c r="L54" s="43">
        <f aca="true" t="shared" si="23" ref="L54:L63">+(L9/($L$19-$L$7))</f>
        <v>0.030303030303030304</v>
      </c>
      <c r="M54" s="44">
        <f aca="true" t="shared" si="24" ref="M54:M63">+(M9/($M$19-$M$7))</f>
        <v>0.29434697855750486</v>
      </c>
      <c r="N54" s="54">
        <f aca="true" t="shared" si="25" ref="N54:N63">+(N9/($N$19-$N$7))</f>
        <v>0.2719298245614035</v>
      </c>
      <c r="O54" s="43">
        <f aca="true" t="shared" si="26" ref="O54:O63">+(O9/($O$19-$O$7))</f>
        <v>0.11627906976744186</v>
      </c>
      <c r="P54" s="43">
        <f aca="true" t="shared" si="27" ref="P54:P63">+(P9/($P$19-$P$7))</f>
        <v>0.2735562310030395</v>
      </c>
      <c r="Q54" s="43">
        <f aca="true" t="shared" si="28" ref="Q54:Q63">+(Q9/($Q$19-$Q$7))</f>
        <v>0.25065963060686014</v>
      </c>
      <c r="R54" s="43">
        <f aca="true" t="shared" si="29" ref="R54:R63">+(R9/($R$19-$R$7))</f>
        <v>0.23094688221709006</v>
      </c>
      <c r="S54" s="43">
        <f aca="true" t="shared" si="30" ref="S54:S63">+(S9/($S$19-$S$7))</f>
        <v>0.25835866261398177</v>
      </c>
      <c r="T54" s="43">
        <f aca="true" t="shared" si="31" ref="T54:T63">+(T9/($T$19-$T$7))</f>
        <v>0.3426124197002141</v>
      </c>
      <c r="U54" s="43">
        <f aca="true" t="shared" si="32" ref="U54:U63">+(U9/($U$19-$U$7))</f>
        <v>0.28350515463917525</v>
      </c>
      <c r="V54" s="44">
        <f aca="true" t="shared" si="33" ref="V54:V63">+(V9/($V$19-$V$7))</f>
        <v>0.3053435114503817</v>
      </c>
    </row>
    <row r="55" spans="2:22" ht="12.75">
      <c r="B55" s="40" t="s">
        <v>5</v>
      </c>
      <c r="C55" s="41" t="s">
        <v>0</v>
      </c>
      <c r="D55" s="54">
        <f t="shared" si="16"/>
        <v>0.18758300132802125</v>
      </c>
      <c r="E55" s="43">
        <f t="shared" si="17"/>
        <v>0.19647153167602247</v>
      </c>
      <c r="F55" s="43">
        <f t="shared" si="18"/>
        <v>0.18427518427518427</v>
      </c>
      <c r="G55" s="43">
        <f t="shared" si="19"/>
        <v>0</v>
      </c>
      <c r="H55" s="44">
        <f t="shared" si="20"/>
        <v>0</v>
      </c>
      <c r="I55" s="37" t="s">
        <v>52</v>
      </c>
      <c r="J55" s="54">
        <f t="shared" si="21"/>
        <v>0.19686411149825783</v>
      </c>
      <c r="K55" s="43">
        <f t="shared" si="22"/>
        <v>0.37267080745341613</v>
      </c>
      <c r="L55" s="43">
        <f t="shared" si="23"/>
        <v>0.30303030303030304</v>
      </c>
      <c r="M55" s="44">
        <f t="shared" si="24"/>
        <v>0.18323586744639375</v>
      </c>
      <c r="N55" s="54">
        <f t="shared" si="25"/>
        <v>0.19824561403508772</v>
      </c>
      <c r="O55" s="43">
        <f t="shared" si="26"/>
        <v>0.4263565891472868</v>
      </c>
      <c r="P55" s="43">
        <f t="shared" si="27"/>
        <v>0.22796352583586627</v>
      </c>
      <c r="Q55" s="43">
        <f t="shared" si="28"/>
        <v>0.316622691292876</v>
      </c>
      <c r="R55" s="43">
        <f t="shared" si="29"/>
        <v>0.27713625866050806</v>
      </c>
      <c r="S55" s="43">
        <f t="shared" si="30"/>
        <v>0.2127659574468085</v>
      </c>
      <c r="T55" s="43">
        <f t="shared" si="31"/>
        <v>0.139186295503212</v>
      </c>
      <c r="U55" s="43">
        <f t="shared" si="32"/>
        <v>0.11597938144329897</v>
      </c>
      <c r="V55" s="44">
        <f t="shared" si="33"/>
        <v>0.06361323155216285</v>
      </c>
    </row>
    <row r="56" spans="2:22" ht="12.75">
      <c r="B56" s="40" t="s">
        <v>6</v>
      </c>
      <c r="C56" s="41" t="s">
        <v>1</v>
      </c>
      <c r="D56" s="54">
        <f t="shared" si="16"/>
        <v>0.12450199203187251</v>
      </c>
      <c r="E56" s="43">
        <f t="shared" si="17"/>
        <v>0.12028869286287089</v>
      </c>
      <c r="F56" s="43">
        <f t="shared" si="18"/>
        <v>0.14742014742014742</v>
      </c>
      <c r="G56" s="43">
        <f t="shared" si="19"/>
        <v>0.2631578947368421</v>
      </c>
      <c r="H56" s="44">
        <f t="shared" si="20"/>
        <v>0</v>
      </c>
      <c r="I56" s="37" t="s">
        <v>52</v>
      </c>
      <c r="J56" s="54">
        <f t="shared" si="21"/>
        <v>0.13066202090592335</v>
      </c>
      <c r="K56" s="43">
        <f t="shared" si="22"/>
        <v>0.12422360248447205</v>
      </c>
      <c r="L56" s="43">
        <f t="shared" si="23"/>
        <v>0.30303030303030304</v>
      </c>
      <c r="M56" s="44">
        <f t="shared" si="24"/>
        <v>0.12085769980506822</v>
      </c>
      <c r="N56" s="54">
        <f t="shared" si="25"/>
        <v>0.13157894736842105</v>
      </c>
      <c r="O56" s="43">
        <f t="shared" si="26"/>
        <v>0.23255813953488372</v>
      </c>
      <c r="P56" s="43">
        <f t="shared" si="27"/>
        <v>0.19756838905775076</v>
      </c>
      <c r="Q56" s="43">
        <f t="shared" si="28"/>
        <v>0.11873350923482849</v>
      </c>
      <c r="R56" s="43">
        <f t="shared" si="29"/>
        <v>0.11547344110854503</v>
      </c>
      <c r="S56" s="43">
        <f t="shared" si="30"/>
        <v>0.1519756838905775</v>
      </c>
      <c r="T56" s="43">
        <f t="shared" si="31"/>
        <v>0.06423982869379015</v>
      </c>
      <c r="U56" s="43">
        <f t="shared" si="32"/>
        <v>0.09020618556701031</v>
      </c>
      <c r="V56" s="44">
        <f t="shared" si="33"/>
        <v>0.178117048346056</v>
      </c>
    </row>
    <row r="57" spans="2:22" ht="12.75">
      <c r="B57" s="40" t="s">
        <v>7</v>
      </c>
      <c r="C57" s="41" t="s">
        <v>1</v>
      </c>
      <c r="D57" s="54">
        <f t="shared" si="16"/>
        <v>0.023240371845949535</v>
      </c>
      <c r="E57" s="43">
        <f t="shared" si="17"/>
        <v>0.022052927024859663</v>
      </c>
      <c r="F57" s="43">
        <f t="shared" si="18"/>
        <v>0.036855036855036855</v>
      </c>
      <c r="G57" s="43">
        <f t="shared" si="19"/>
        <v>0</v>
      </c>
      <c r="H57" s="44">
        <f t="shared" si="20"/>
        <v>0</v>
      </c>
      <c r="I57" s="37" t="s">
        <v>52</v>
      </c>
      <c r="J57" s="54">
        <f t="shared" si="21"/>
        <v>0.024390243902439025</v>
      </c>
      <c r="K57" s="43">
        <f t="shared" si="22"/>
        <v>0</v>
      </c>
      <c r="L57" s="43">
        <f t="shared" si="23"/>
        <v>0.030303030303030304</v>
      </c>
      <c r="M57" s="44">
        <f t="shared" si="24"/>
        <v>0.023391812865497075</v>
      </c>
      <c r="N57" s="54">
        <f t="shared" si="25"/>
        <v>0.02456140350877193</v>
      </c>
      <c r="O57" s="43">
        <f t="shared" si="26"/>
        <v>0.031007751937984496</v>
      </c>
      <c r="P57" s="43">
        <f t="shared" si="27"/>
        <v>0</v>
      </c>
      <c r="Q57" s="43">
        <f t="shared" si="28"/>
        <v>0</v>
      </c>
      <c r="R57" s="43">
        <f t="shared" si="29"/>
        <v>0.023094688221709007</v>
      </c>
      <c r="S57" s="43">
        <f t="shared" si="30"/>
        <v>0.07598784194528875</v>
      </c>
      <c r="T57" s="43">
        <f t="shared" si="31"/>
        <v>0.05353319057815846</v>
      </c>
      <c r="U57" s="43">
        <f t="shared" si="32"/>
        <v>0.010309278350515464</v>
      </c>
      <c r="V57" s="44">
        <f t="shared" si="33"/>
        <v>0</v>
      </c>
    </row>
    <row r="58" spans="2:22" ht="12.75">
      <c r="B58" s="40" t="s">
        <v>8</v>
      </c>
      <c r="C58" s="41" t="s">
        <v>0</v>
      </c>
      <c r="D58" s="54">
        <f t="shared" si="16"/>
        <v>0.0199203187250996</v>
      </c>
      <c r="E58" s="43">
        <f t="shared" si="17"/>
        <v>0.020048115477145148</v>
      </c>
      <c r="F58" s="43">
        <f t="shared" si="18"/>
        <v>0.036855036855036855</v>
      </c>
      <c r="G58" s="43">
        <f t="shared" si="19"/>
        <v>0</v>
      </c>
      <c r="H58" s="44">
        <f t="shared" si="20"/>
        <v>0</v>
      </c>
      <c r="I58" s="37" t="s">
        <v>52</v>
      </c>
      <c r="J58" s="54">
        <f t="shared" si="21"/>
        <v>0.020905923344947737</v>
      </c>
      <c r="K58" s="43">
        <f t="shared" si="22"/>
        <v>0.024844720496894408</v>
      </c>
      <c r="L58" s="43">
        <f t="shared" si="23"/>
        <v>0.030303030303030304</v>
      </c>
      <c r="M58" s="44">
        <f t="shared" si="24"/>
        <v>0.021442495126705652</v>
      </c>
      <c r="N58" s="54">
        <f t="shared" si="25"/>
        <v>0.021052631578947368</v>
      </c>
      <c r="O58" s="43">
        <f t="shared" si="26"/>
        <v>0</v>
      </c>
      <c r="P58" s="43">
        <f t="shared" si="27"/>
        <v>0.0121580547112462</v>
      </c>
      <c r="Q58" s="43">
        <f t="shared" si="28"/>
        <v>0.026385224274406333</v>
      </c>
      <c r="R58" s="43">
        <f t="shared" si="29"/>
        <v>0.03464203233256351</v>
      </c>
      <c r="S58" s="43">
        <f t="shared" si="30"/>
        <v>0.030395136778115502</v>
      </c>
      <c r="T58" s="43">
        <f t="shared" si="31"/>
        <v>0.021413276231263382</v>
      </c>
      <c r="U58" s="43">
        <f t="shared" si="32"/>
        <v>0.02577319587628866</v>
      </c>
      <c r="V58" s="44">
        <f t="shared" si="33"/>
        <v>0.010178117048346057</v>
      </c>
    </row>
    <row r="59" spans="2:22" ht="12.75">
      <c r="B59" s="40" t="s">
        <v>9</v>
      </c>
      <c r="C59" s="41" t="s">
        <v>0</v>
      </c>
      <c r="D59" s="54">
        <f t="shared" si="16"/>
        <v>0.016600265604249667</v>
      </c>
      <c r="E59" s="43">
        <f t="shared" si="17"/>
        <v>0.014033680834001604</v>
      </c>
      <c r="F59" s="43">
        <f t="shared" si="18"/>
        <v>0.009828009828009828</v>
      </c>
      <c r="G59" s="43">
        <f t="shared" si="19"/>
        <v>0.10526315789473684</v>
      </c>
      <c r="H59" s="44">
        <f t="shared" si="20"/>
        <v>0</v>
      </c>
      <c r="I59" s="37" t="s">
        <v>52</v>
      </c>
      <c r="J59" s="54">
        <f t="shared" si="21"/>
        <v>0.017421602787456445</v>
      </c>
      <c r="K59" s="43">
        <f t="shared" si="22"/>
        <v>0</v>
      </c>
      <c r="L59" s="43">
        <f t="shared" si="23"/>
        <v>0</v>
      </c>
      <c r="M59" s="44">
        <f t="shared" si="24"/>
        <v>0.01949317738791423</v>
      </c>
      <c r="N59" s="54">
        <f t="shared" si="25"/>
        <v>0.017543859649122806</v>
      </c>
      <c r="O59" s="43">
        <f t="shared" si="26"/>
        <v>0</v>
      </c>
      <c r="P59" s="43">
        <f t="shared" si="27"/>
        <v>0</v>
      </c>
      <c r="Q59" s="43">
        <f t="shared" si="28"/>
        <v>0.06596306068601583</v>
      </c>
      <c r="R59" s="43">
        <f t="shared" si="29"/>
        <v>0</v>
      </c>
      <c r="S59" s="43">
        <f t="shared" si="30"/>
        <v>0</v>
      </c>
      <c r="T59" s="43">
        <f t="shared" si="31"/>
        <v>0.008565310492505354</v>
      </c>
      <c r="U59" s="43">
        <f t="shared" si="32"/>
        <v>0</v>
      </c>
      <c r="V59" s="44">
        <f t="shared" si="33"/>
        <v>0.03816793893129771</v>
      </c>
    </row>
    <row r="60" spans="2:22" ht="12.75">
      <c r="B60" s="40" t="s">
        <v>10</v>
      </c>
      <c r="C60" s="41" t="s">
        <v>0</v>
      </c>
      <c r="D60" s="54">
        <f t="shared" si="16"/>
        <v>0.013280212483399735</v>
      </c>
      <c r="E60" s="43">
        <f t="shared" si="17"/>
        <v>0.006014434643143544</v>
      </c>
      <c r="F60" s="43">
        <f t="shared" si="18"/>
        <v>0.04668304668304668</v>
      </c>
      <c r="G60" s="43">
        <f t="shared" si="19"/>
        <v>0</v>
      </c>
      <c r="H60" s="44">
        <f t="shared" si="20"/>
        <v>0.2222222222222222</v>
      </c>
      <c r="I60" s="37" t="s">
        <v>52</v>
      </c>
      <c r="J60" s="54">
        <f t="shared" si="21"/>
        <v>0.013937282229965157</v>
      </c>
      <c r="K60" s="43">
        <f t="shared" si="22"/>
        <v>0.024844720496894408</v>
      </c>
      <c r="L60" s="43">
        <f t="shared" si="23"/>
        <v>0</v>
      </c>
      <c r="M60" s="44">
        <f t="shared" si="24"/>
        <v>0.01364522417153996</v>
      </c>
      <c r="N60" s="54">
        <f t="shared" si="25"/>
        <v>0.014035087719298246</v>
      </c>
      <c r="O60" s="43">
        <f t="shared" si="26"/>
        <v>0</v>
      </c>
      <c r="P60" s="43">
        <f t="shared" si="27"/>
        <v>0</v>
      </c>
      <c r="Q60" s="43">
        <f t="shared" si="28"/>
        <v>0</v>
      </c>
      <c r="R60" s="43">
        <f t="shared" si="29"/>
        <v>0.009237875288683603</v>
      </c>
      <c r="S60" s="43">
        <f t="shared" si="30"/>
        <v>0.04559270516717325</v>
      </c>
      <c r="T60" s="43">
        <f t="shared" si="31"/>
        <v>0.021413276231263382</v>
      </c>
      <c r="U60" s="43">
        <f t="shared" si="32"/>
        <v>0.02577319587628866</v>
      </c>
      <c r="V60" s="44">
        <f t="shared" si="33"/>
        <v>0.010178117048346057</v>
      </c>
    </row>
    <row r="61" spans="2:22" ht="12.75">
      <c r="B61" s="40" t="s">
        <v>11</v>
      </c>
      <c r="C61" s="41" t="s">
        <v>0</v>
      </c>
      <c r="D61" s="54">
        <f t="shared" si="16"/>
        <v>0.011620185922974768</v>
      </c>
      <c r="E61" s="43">
        <f t="shared" si="17"/>
        <v>0.00801924619085806</v>
      </c>
      <c r="F61" s="43">
        <f t="shared" si="18"/>
        <v>0.019656019656019656</v>
      </c>
      <c r="G61" s="43">
        <f t="shared" si="19"/>
        <v>0</v>
      </c>
      <c r="H61" s="44">
        <f t="shared" si="20"/>
        <v>0</v>
      </c>
      <c r="I61" s="37" t="s">
        <v>52</v>
      </c>
      <c r="J61" s="54">
        <f t="shared" si="21"/>
        <v>0.012195121951219513</v>
      </c>
      <c r="K61" s="43">
        <f t="shared" si="22"/>
        <v>0.024844720496894408</v>
      </c>
      <c r="L61" s="43">
        <f t="shared" si="23"/>
        <v>0</v>
      </c>
      <c r="M61" s="44">
        <f t="shared" si="24"/>
        <v>0.011695906432748537</v>
      </c>
      <c r="N61" s="54">
        <f t="shared" si="25"/>
        <v>0.012280701754385965</v>
      </c>
      <c r="O61" s="43">
        <f t="shared" si="26"/>
        <v>0</v>
      </c>
      <c r="P61" s="43">
        <f t="shared" si="27"/>
        <v>0.030395136778115502</v>
      </c>
      <c r="Q61" s="43">
        <f t="shared" si="28"/>
        <v>0.010554089709762533</v>
      </c>
      <c r="R61" s="43">
        <f t="shared" si="29"/>
        <v>0.023094688221709007</v>
      </c>
      <c r="S61" s="43">
        <f t="shared" si="30"/>
        <v>0</v>
      </c>
      <c r="T61" s="43">
        <f t="shared" si="31"/>
        <v>0</v>
      </c>
      <c r="U61" s="43">
        <f t="shared" si="32"/>
        <v>0.010309278350515464</v>
      </c>
      <c r="V61" s="44">
        <f t="shared" si="33"/>
        <v>0</v>
      </c>
    </row>
    <row r="62" spans="2:22" ht="12.75">
      <c r="B62" s="40" t="s">
        <v>60</v>
      </c>
      <c r="C62" s="41" t="s">
        <v>2</v>
      </c>
      <c r="D62" s="54">
        <f t="shared" si="16"/>
        <v>0.008300132802124834</v>
      </c>
      <c r="E62" s="43">
        <f t="shared" si="17"/>
        <v>0.006014434643143544</v>
      </c>
      <c r="F62" s="43">
        <f t="shared" si="18"/>
        <v>0.009828009828009828</v>
      </c>
      <c r="G62" s="43">
        <f t="shared" si="19"/>
        <v>0</v>
      </c>
      <c r="H62" s="44">
        <f t="shared" si="20"/>
        <v>0</v>
      </c>
      <c r="I62" s="37" t="s">
        <v>52</v>
      </c>
      <c r="J62" s="54">
        <f t="shared" si="21"/>
        <v>0.008710801393728223</v>
      </c>
      <c r="K62" s="43">
        <f t="shared" si="22"/>
        <v>0</v>
      </c>
      <c r="L62" s="43">
        <f t="shared" si="23"/>
        <v>0</v>
      </c>
      <c r="M62" s="44">
        <f t="shared" si="24"/>
        <v>0.009746588693957114</v>
      </c>
      <c r="N62" s="54">
        <f t="shared" si="25"/>
        <v>0.008771929824561403</v>
      </c>
      <c r="O62" s="43">
        <f t="shared" si="26"/>
        <v>0</v>
      </c>
      <c r="P62" s="43">
        <f t="shared" si="27"/>
        <v>0</v>
      </c>
      <c r="Q62" s="43">
        <f t="shared" si="28"/>
        <v>0</v>
      </c>
      <c r="R62" s="43">
        <f t="shared" si="29"/>
        <v>0</v>
      </c>
      <c r="S62" s="43">
        <f t="shared" si="30"/>
        <v>0</v>
      </c>
      <c r="T62" s="43">
        <f t="shared" si="31"/>
        <v>0</v>
      </c>
      <c r="U62" s="43">
        <f t="shared" si="32"/>
        <v>0</v>
      </c>
      <c r="V62" s="44">
        <f t="shared" si="33"/>
        <v>0.06361323155216285</v>
      </c>
    </row>
    <row r="63" spans="2:22" ht="12.75">
      <c r="B63" s="40" t="s">
        <v>51</v>
      </c>
      <c r="C63" s="41"/>
      <c r="D63" s="54">
        <f t="shared" si="16"/>
        <v>0.057104913678618856</v>
      </c>
      <c r="E63" s="43">
        <f t="shared" si="17"/>
        <v>0.057738572574178026</v>
      </c>
      <c r="F63" s="43">
        <f t="shared" si="18"/>
        <v>0.06633906633906633</v>
      </c>
      <c r="G63" s="43">
        <f t="shared" si="19"/>
        <v>0</v>
      </c>
      <c r="H63" s="44">
        <f t="shared" si="20"/>
        <v>0</v>
      </c>
      <c r="I63" s="37" t="s">
        <v>52</v>
      </c>
      <c r="J63" s="54">
        <f t="shared" si="21"/>
        <v>0.013937282229965157</v>
      </c>
      <c r="K63" s="43">
        <f t="shared" si="22"/>
        <v>0.024844720496894408</v>
      </c>
      <c r="L63" s="43">
        <f t="shared" si="23"/>
        <v>0</v>
      </c>
      <c r="M63" s="44">
        <f t="shared" si="24"/>
        <v>0.01364522417153996</v>
      </c>
      <c r="N63" s="54">
        <f t="shared" si="25"/>
        <v>0.014035087719298246</v>
      </c>
      <c r="O63" s="43">
        <f t="shared" si="26"/>
        <v>0</v>
      </c>
      <c r="P63" s="43">
        <f t="shared" si="27"/>
        <v>0</v>
      </c>
      <c r="Q63" s="43">
        <f t="shared" si="28"/>
        <v>0</v>
      </c>
      <c r="R63" s="43">
        <f t="shared" si="29"/>
        <v>0.009237875288683603</v>
      </c>
      <c r="S63" s="43">
        <f t="shared" si="30"/>
        <v>0.0425531914893617</v>
      </c>
      <c r="T63" s="43">
        <f t="shared" si="31"/>
        <v>0.017130620985010708</v>
      </c>
      <c r="U63" s="43">
        <f t="shared" si="32"/>
        <v>0.02577319587628866</v>
      </c>
      <c r="V63" s="44">
        <f t="shared" si="33"/>
        <v>0</v>
      </c>
    </row>
    <row r="64" spans="2:22" ht="12.75">
      <c r="B64" s="25" t="s">
        <v>53</v>
      </c>
      <c r="C64" s="57"/>
      <c r="D64" s="55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50">
        <f>+(H19/$H$19)</f>
        <v>1</v>
      </c>
      <c r="I64" s="56" t="s">
        <v>52</v>
      </c>
      <c r="J64" s="55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55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2004-12-08T20:17:49Z</dcterms:created>
  <dcterms:modified xsi:type="dcterms:W3CDTF">2005-01-27T13:58:33Z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