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005" windowWidth="16860" windowHeight="9915" activeTab="0"/>
  </bookViews>
  <sheets>
    <sheet name="OPL86475" sheetId="1" r:id="rId1"/>
  </sheets>
  <definedNames>
    <definedName name="DATABASE">'OPL86475'!$B$7:$V$17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<sst xmlns="http://schemas.openxmlformats.org/spreadsheetml/2006/main" count="270" uniqueCount="61">
  <si>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</si>
  <si>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Woodlawn CDP *</t>
  </si>
  <si>
    <t>Catonsville CDP</t>
  </si>
  <si>
    <t>Columbia CDP</t>
  </si>
  <si>
    <t>Washington city</t>
  </si>
  <si>
    <t>Cockeysville CDP</t>
  </si>
  <si>
    <t>Maryland</t>
  </si>
  <si>
    <t>District of Columbia</t>
  </si>
  <si>
    <t>Ellicott City CDP</t>
  </si>
  <si>
    <t>Milford Mill CDP</t>
  </si>
  <si>
    <t>Owings Mills CDP</t>
  </si>
  <si>
    <t>Towson CDP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</si>
  <si>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</si>
  <si>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</si>
  <si>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</si>
  <si>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</si>
  <si>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</si>
  <si>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</si>
  <si>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</si>
  <si>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</si>
  <si>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</si>
  <si>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</si>
  <si>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</si>
  <si>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</si>
  <si>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</si>
  <si>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</si>
  <si>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</si>
  <si>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</si>
  <si>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</si>
  <si>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</si>
  <si>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</si>
  <si>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</si>
  <si>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</si>
  <si>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</si>
  <si>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</si>
  <si>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</si>
  <si>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</si>
  <si>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</si>
  <si>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</si>
  <si>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</si>
  <si>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</si>
  <si>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</si>
  <si>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</si>
  <si>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</si>
  <si>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</si>
  <si>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</si>
  <si>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</si>
  <si>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</si>
  <si>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</si>
  <si>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</si>
  <si>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</si>
  <si>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</si>
  <si>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</si>
  <si>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</si>
  <si>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</si>
  <si>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All Other</t>
  </si>
  <si>
    <t>Column Percent ( does not include intra county commuters )</t>
  </si>
  <si>
    <t>Out-flow :  Resident in Woodlawn CDP, Maryland, Work In :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</si>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</sst>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00390625" style="1" customWidth="1"/>
    <col min="3" max="3" width="17.14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9" t="s">
        <v>12</v>
      </c>
      <c r="C4" s="70"/>
      <c r="D4" s="71" t="s">
        <v>13</v>
      </c>
      <c r="E4" s="72"/>
      <c r="F4" s="72"/>
      <c r="G4" s="72"/>
      <c r="H4" s="73"/>
      <c r="I4" s="6" t="s">
        <v>14</v>
      </c>
      <c r="J4" s="71" t="s">
        <v>15</v>
      </c>
      <c r="K4" s="74"/>
      <c r="L4" s="74"/>
      <c r="M4" s="75"/>
      <c r="N4" s="7" t="s">
        <v>16</v>
      </c>
      <c r="O4" s="71" t="s">
        <v>17</v>
      </c>
      <c r="P4" s="74"/>
      <c r="Q4" s="74"/>
      <c r="R4" s="74"/>
      <c r="S4" s="74"/>
      <c r="T4" s="74"/>
      <c r="U4" s="74"/>
      <c r="V4" s="75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6</v>
      </c>
      <c r="D7" s="60">
        <v>6055</v>
      </c>
      <c r="E7" s="61">
        <v>4665</v>
      </c>
      <c r="F7" s="61">
        <v>780</v>
      </c>
      <c r="G7" s="61">
        <v>510</v>
      </c>
      <c r="H7" s="61">
        <v>95</v>
      </c>
      <c r="I7" s="62">
        <v>30</v>
      </c>
      <c r="J7" s="61">
        <v>6055</v>
      </c>
      <c r="K7" s="61">
        <v>170</v>
      </c>
      <c r="L7" s="61">
        <v>190</v>
      </c>
      <c r="M7" s="63">
        <v>5695</v>
      </c>
      <c r="N7" s="61">
        <v>6045</v>
      </c>
      <c r="O7" s="61">
        <v>175</v>
      </c>
      <c r="P7" s="61">
        <v>610</v>
      </c>
      <c r="Q7" s="61">
        <v>655</v>
      </c>
      <c r="R7" s="61">
        <v>755</v>
      </c>
      <c r="S7" s="61">
        <v>740</v>
      </c>
      <c r="T7" s="61">
        <v>1175</v>
      </c>
      <c r="U7" s="61">
        <v>1025</v>
      </c>
      <c r="V7" s="63">
        <v>905</v>
      </c>
    </row>
    <row r="8" spans="2:22" ht="12.75">
      <c r="B8" s="40" t="s">
        <v>1</v>
      </c>
      <c r="C8" s="41" t="s">
        <v>6</v>
      </c>
      <c r="D8" s="64">
        <v>2400</v>
      </c>
      <c r="E8" s="65">
        <v>1365</v>
      </c>
      <c r="F8" s="65">
        <v>335</v>
      </c>
      <c r="G8" s="65">
        <v>74</v>
      </c>
      <c r="H8" s="65">
        <v>610</v>
      </c>
      <c r="I8" s="66">
        <v>17</v>
      </c>
      <c r="J8" s="65">
        <v>2400</v>
      </c>
      <c r="K8" s="65">
        <v>100</v>
      </c>
      <c r="L8" s="65">
        <v>90</v>
      </c>
      <c r="M8" s="67">
        <v>2210</v>
      </c>
      <c r="N8" s="65">
        <v>2385</v>
      </c>
      <c r="O8" s="65">
        <v>80</v>
      </c>
      <c r="P8" s="65">
        <v>245</v>
      </c>
      <c r="Q8" s="65">
        <v>295</v>
      </c>
      <c r="R8" s="65">
        <v>220</v>
      </c>
      <c r="S8" s="65">
        <v>260</v>
      </c>
      <c r="T8" s="65">
        <v>380</v>
      </c>
      <c r="U8" s="65">
        <v>470</v>
      </c>
      <c r="V8" s="67">
        <v>440</v>
      </c>
    </row>
    <row r="9" spans="2:22" ht="12.75">
      <c r="B9" s="40" t="s">
        <v>60</v>
      </c>
      <c r="C9" s="41" t="s">
        <v>6</v>
      </c>
      <c r="D9" s="64">
        <v>1900</v>
      </c>
      <c r="E9" s="65">
        <v>1635</v>
      </c>
      <c r="F9" s="65">
        <v>205</v>
      </c>
      <c r="G9" s="65">
        <v>30</v>
      </c>
      <c r="H9" s="65">
        <v>30</v>
      </c>
      <c r="I9" s="66">
        <v>34</v>
      </c>
      <c r="J9" s="65">
        <v>1900</v>
      </c>
      <c r="K9" s="65">
        <v>65</v>
      </c>
      <c r="L9" s="65">
        <v>50</v>
      </c>
      <c r="M9" s="67">
        <v>1785</v>
      </c>
      <c r="N9" s="65">
        <v>1900</v>
      </c>
      <c r="O9" s="65">
        <v>55</v>
      </c>
      <c r="P9" s="65">
        <v>135</v>
      </c>
      <c r="Q9" s="65">
        <v>155</v>
      </c>
      <c r="R9" s="65">
        <v>195</v>
      </c>
      <c r="S9" s="65">
        <v>270</v>
      </c>
      <c r="T9" s="65">
        <v>425</v>
      </c>
      <c r="U9" s="65">
        <v>350</v>
      </c>
      <c r="V9" s="67">
        <v>320</v>
      </c>
    </row>
    <row r="10" spans="2:22" ht="12.75">
      <c r="B10" s="40" t="s">
        <v>2</v>
      </c>
      <c r="C10" s="41" t="s">
        <v>6</v>
      </c>
      <c r="D10" s="64">
        <v>1055</v>
      </c>
      <c r="E10" s="65">
        <v>830</v>
      </c>
      <c r="F10" s="65">
        <v>110</v>
      </c>
      <c r="G10" s="65">
        <v>35</v>
      </c>
      <c r="H10" s="65">
        <v>65</v>
      </c>
      <c r="I10" s="66">
        <v>19</v>
      </c>
      <c r="J10" s="65">
        <v>1055</v>
      </c>
      <c r="K10" s="65">
        <v>40</v>
      </c>
      <c r="L10" s="65">
        <v>40</v>
      </c>
      <c r="M10" s="67">
        <v>975</v>
      </c>
      <c r="N10" s="65">
        <v>1040</v>
      </c>
      <c r="O10" s="65">
        <v>35</v>
      </c>
      <c r="P10" s="65">
        <v>125</v>
      </c>
      <c r="Q10" s="65">
        <v>90</v>
      </c>
      <c r="R10" s="65">
        <v>100</v>
      </c>
      <c r="S10" s="65">
        <v>135</v>
      </c>
      <c r="T10" s="65">
        <v>155</v>
      </c>
      <c r="U10" s="65">
        <v>240</v>
      </c>
      <c r="V10" s="67">
        <v>160</v>
      </c>
    </row>
    <row r="11" spans="2:22" ht="12.75">
      <c r="B11" s="40" t="s">
        <v>3</v>
      </c>
      <c r="C11" s="41" t="s">
        <v>6</v>
      </c>
      <c r="D11" s="64">
        <v>730</v>
      </c>
      <c r="E11" s="65">
        <v>670</v>
      </c>
      <c r="F11" s="65">
        <v>45</v>
      </c>
      <c r="G11" s="65">
        <v>0</v>
      </c>
      <c r="H11" s="65">
        <v>10</v>
      </c>
      <c r="I11" s="66">
        <v>28</v>
      </c>
      <c r="J11" s="65">
        <v>730</v>
      </c>
      <c r="K11" s="65">
        <v>15</v>
      </c>
      <c r="L11" s="65">
        <v>15</v>
      </c>
      <c r="M11" s="67">
        <v>700</v>
      </c>
      <c r="N11" s="65">
        <v>730</v>
      </c>
      <c r="O11" s="65">
        <v>10</v>
      </c>
      <c r="P11" s="65">
        <v>65</v>
      </c>
      <c r="Q11" s="65">
        <v>110</v>
      </c>
      <c r="R11" s="65">
        <v>65</v>
      </c>
      <c r="S11" s="65">
        <v>95</v>
      </c>
      <c r="T11" s="65">
        <v>105</v>
      </c>
      <c r="U11" s="65">
        <v>175</v>
      </c>
      <c r="V11" s="67">
        <v>100</v>
      </c>
    </row>
    <row r="12" spans="2:22" ht="12.75">
      <c r="B12" s="40" t="s">
        <v>11</v>
      </c>
      <c r="C12" s="41" t="s">
        <v>6</v>
      </c>
      <c r="D12" s="64">
        <v>565</v>
      </c>
      <c r="E12" s="65">
        <v>435</v>
      </c>
      <c r="F12" s="65">
        <v>85</v>
      </c>
      <c r="G12" s="65">
        <v>25</v>
      </c>
      <c r="H12" s="65">
        <v>0</v>
      </c>
      <c r="I12" s="66">
        <v>31</v>
      </c>
      <c r="J12" s="65">
        <v>565</v>
      </c>
      <c r="K12" s="65">
        <v>10</v>
      </c>
      <c r="L12" s="65">
        <v>35</v>
      </c>
      <c r="M12" s="67">
        <v>520</v>
      </c>
      <c r="N12" s="65">
        <v>545</v>
      </c>
      <c r="O12" s="65">
        <v>4</v>
      </c>
      <c r="P12" s="65">
        <v>80</v>
      </c>
      <c r="Q12" s="65">
        <v>80</v>
      </c>
      <c r="R12" s="65">
        <v>80</v>
      </c>
      <c r="S12" s="65">
        <v>40</v>
      </c>
      <c r="T12" s="65">
        <v>75</v>
      </c>
      <c r="U12" s="65">
        <v>70</v>
      </c>
      <c r="V12" s="67">
        <v>105</v>
      </c>
    </row>
    <row r="13" spans="2:22" ht="12.75">
      <c r="B13" s="40" t="s">
        <v>8</v>
      </c>
      <c r="C13" s="41" t="s">
        <v>6</v>
      </c>
      <c r="D13" s="64">
        <v>505</v>
      </c>
      <c r="E13" s="65">
        <v>400</v>
      </c>
      <c r="F13" s="65">
        <v>85</v>
      </c>
      <c r="G13" s="65">
        <v>0</v>
      </c>
      <c r="H13" s="65">
        <v>10</v>
      </c>
      <c r="I13" s="66">
        <v>20</v>
      </c>
      <c r="J13" s="65">
        <v>505</v>
      </c>
      <c r="K13" s="65">
        <v>0</v>
      </c>
      <c r="L13" s="65">
        <v>25</v>
      </c>
      <c r="M13" s="67">
        <v>480</v>
      </c>
      <c r="N13" s="65">
        <v>500</v>
      </c>
      <c r="O13" s="65">
        <v>4</v>
      </c>
      <c r="P13" s="65">
        <v>40</v>
      </c>
      <c r="Q13" s="65">
        <v>30</v>
      </c>
      <c r="R13" s="65">
        <v>55</v>
      </c>
      <c r="S13" s="65">
        <v>65</v>
      </c>
      <c r="T13" s="65">
        <v>95</v>
      </c>
      <c r="U13" s="65">
        <v>115</v>
      </c>
      <c r="V13" s="67">
        <v>95</v>
      </c>
    </row>
    <row r="14" spans="2:22" ht="12.75">
      <c r="B14" s="40" t="s">
        <v>9</v>
      </c>
      <c r="C14" s="41" t="s">
        <v>6</v>
      </c>
      <c r="D14" s="64">
        <v>460</v>
      </c>
      <c r="E14" s="65">
        <v>360</v>
      </c>
      <c r="F14" s="65">
        <v>35</v>
      </c>
      <c r="G14" s="65">
        <v>55</v>
      </c>
      <c r="H14" s="65">
        <v>0</v>
      </c>
      <c r="I14" s="66">
        <v>17</v>
      </c>
      <c r="J14" s="65">
        <v>460</v>
      </c>
      <c r="K14" s="65">
        <v>10</v>
      </c>
      <c r="L14" s="65">
        <v>20</v>
      </c>
      <c r="M14" s="67">
        <v>430</v>
      </c>
      <c r="N14" s="65">
        <v>450</v>
      </c>
      <c r="O14" s="65">
        <v>10</v>
      </c>
      <c r="P14" s="65">
        <v>35</v>
      </c>
      <c r="Q14" s="65">
        <v>50</v>
      </c>
      <c r="R14" s="65">
        <v>35</v>
      </c>
      <c r="S14" s="65">
        <v>115</v>
      </c>
      <c r="T14" s="65">
        <v>55</v>
      </c>
      <c r="U14" s="65">
        <v>95</v>
      </c>
      <c r="V14" s="67">
        <v>55</v>
      </c>
    </row>
    <row r="15" spans="2:22" ht="12.75">
      <c r="B15" s="40" t="s">
        <v>10</v>
      </c>
      <c r="C15" s="41" t="s">
        <v>6</v>
      </c>
      <c r="D15" s="64">
        <v>380</v>
      </c>
      <c r="E15" s="65">
        <v>320</v>
      </c>
      <c r="F15" s="65">
        <v>45</v>
      </c>
      <c r="G15" s="65">
        <v>4</v>
      </c>
      <c r="H15" s="65">
        <v>4</v>
      </c>
      <c r="I15" s="66">
        <v>23</v>
      </c>
      <c r="J15" s="65">
        <v>380</v>
      </c>
      <c r="K15" s="65">
        <v>0</v>
      </c>
      <c r="L15" s="65">
        <v>15</v>
      </c>
      <c r="M15" s="67">
        <v>365</v>
      </c>
      <c r="N15" s="65">
        <v>380</v>
      </c>
      <c r="O15" s="65">
        <v>0</v>
      </c>
      <c r="P15" s="65">
        <v>45</v>
      </c>
      <c r="Q15" s="65">
        <v>25</v>
      </c>
      <c r="R15" s="65">
        <v>25</v>
      </c>
      <c r="S15" s="65">
        <v>60</v>
      </c>
      <c r="T15" s="65">
        <v>60</v>
      </c>
      <c r="U15" s="65">
        <v>95</v>
      </c>
      <c r="V15" s="67">
        <v>65</v>
      </c>
    </row>
    <row r="16" spans="2:22" ht="12.75">
      <c r="B16" s="40" t="s">
        <v>4</v>
      </c>
      <c r="C16" s="41" t="s">
        <v>7</v>
      </c>
      <c r="D16" s="64">
        <v>295</v>
      </c>
      <c r="E16" s="65">
        <v>180</v>
      </c>
      <c r="F16" s="65">
        <v>50</v>
      </c>
      <c r="G16" s="65">
        <v>70</v>
      </c>
      <c r="H16" s="65">
        <v>0</v>
      </c>
      <c r="I16" s="66">
        <v>62</v>
      </c>
      <c r="J16" s="65">
        <v>295</v>
      </c>
      <c r="K16" s="65">
        <v>0</v>
      </c>
      <c r="L16" s="65">
        <v>4</v>
      </c>
      <c r="M16" s="67">
        <v>290</v>
      </c>
      <c r="N16" s="65">
        <v>295</v>
      </c>
      <c r="O16" s="65">
        <v>0</v>
      </c>
      <c r="P16" s="65">
        <v>4</v>
      </c>
      <c r="Q16" s="65">
        <v>20</v>
      </c>
      <c r="R16" s="65">
        <v>90</v>
      </c>
      <c r="S16" s="65">
        <v>40</v>
      </c>
      <c r="T16" s="65">
        <v>40</v>
      </c>
      <c r="U16" s="65">
        <v>35</v>
      </c>
      <c r="V16" s="67">
        <v>70</v>
      </c>
    </row>
    <row r="17" spans="2:22" ht="12.75">
      <c r="B17" s="40" t="s">
        <v>5</v>
      </c>
      <c r="C17" s="41" t="s">
        <v>6</v>
      </c>
      <c r="D17" s="64">
        <v>295</v>
      </c>
      <c r="E17" s="65">
        <v>235</v>
      </c>
      <c r="F17" s="65">
        <v>55</v>
      </c>
      <c r="G17" s="65">
        <v>10</v>
      </c>
      <c r="H17" s="65">
        <v>0</v>
      </c>
      <c r="I17" s="66">
        <v>28</v>
      </c>
      <c r="J17" s="65">
        <v>295</v>
      </c>
      <c r="K17" s="65">
        <v>10</v>
      </c>
      <c r="L17" s="65">
        <v>10</v>
      </c>
      <c r="M17" s="67">
        <v>280</v>
      </c>
      <c r="N17" s="65">
        <v>295</v>
      </c>
      <c r="O17" s="65">
        <v>10</v>
      </c>
      <c r="P17" s="65">
        <v>10</v>
      </c>
      <c r="Q17" s="65">
        <v>50</v>
      </c>
      <c r="R17" s="65">
        <v>75</v>
      </c>
      <c r="S17" s="65">
        <v>10</v>
      </c>
      <c r="T17" s="65">
        <v>55</v>
      </c>
      <c r="U17" s="65">
        <v>30</v>
      </c>
      <c r="V17" s="67">
        <v>60</v>
      </c>
    </row>
    <row r="18" spans="2:22" ht="12.75">
      <c r="B18" s="40" t="s">
        <v>55</v>
      </c>
      <c r="C18" s="41"/>
      <c r="D18" s="64">
        <v>3619</v>
      </c>
      <c r="E18" s="65">
        <v>2918</v>
      </c>
      <c r="F18" s="65">
        <v>558</v>
      </c>
      <c r="G18" s="65">
        <v>93</v>
      </c>
      <c r="H18" s="65">
        <v>29</v>
      </c>
      <c r="I18" s="68" t="s">
        <v>51</v>
      </c>
      <c r="J18" s="65">
        <v>2975</v>
      </c>
      <c r="K18" s="65">
        <v>157</v>
      </c>
      <c r="L18" s="65">
        <v>135</v>
      </c>
      <c r="M18" s="67">
        <v>2680</v>
      </c>
      <c r="N18" s="65">
        <v>2975</v>
      </c>
      <c r="O18" s="65">
        <v>107</v>
      </c>
      <c r="P18" s="65">
        <v>388</v>
      </c>
      <c r="Q18" s="65">
        <v>279</v>
      </c>
      <c r="R18" s="65">
        <v>270</v>
      </c>
      <c r="S18" s="65">
        <v>355</v>
      </c>
      <c r="T18" s="65">
        <v>538</v>
      </c>
      <c r="U18" s="65">
        <v>548</v>
      </c>
      <c r="V18" s="67">
        <v>470</v>
      </c>
    </row>
    <row r="19" spans="1:22" ht="14.25">
      <c r="A19" s="23"/>
      <c r="B19" s="24" t="s">
        <v>50</v>
      </c>
      <c r="C19" s="25"/>
      <c r="D19" s="26">
        <f>SUM(D7:D18)</f>
        <v>18259</v>
      </c>
      <c r="E19" s="27">
        <f>SUM(E7:E18)</f>
        <v>14013</v>
      </c>
      <c r="F19" s="27">
        <f>SUM(F7:F18)</f>
        <v>2388</v>
      </c>
      <c r="G19" s="27">
        <f>SUM(G7:G18)</f>
        <v>906</v>
      </c>
      <c r="H19" s="27">
        <f>SUM(H7:H18)</f>
        <v>853</v>
      </c>
      <c r="I19" s="28" t="s">
        <v>51</v>
      </c>
      <c r="J19" s="27">
        <f aca="true" t="shared" si="0" ref="J19:V19">SUM(J7:J18)</f>
        <v>17615</v>
      </c>
      <c r="K19" s="27">
        <f t="shared" si="0"/>
        <v>577</v>
      </c>
      <c r="L19" s="27">
        <f t="shared" si="0"/>
        <v>629</v>
      </c>
      <c r="M19" s="29">
        <f t="shared" si="0"/>
        <v>16410</v>
      </c>
      <c r="N19" s="27">
        <f t="shared" si="0"/>
        <v>17540</v>
      </c>
      <c r="O19" s="27">
        <f t="shared" si="0"/>
        <v>490</v>
      </c>
      <c r="P19" s="27">
        <f t="shared" si="0"/>
        <v>1782</v>
      </c>
      <c r="Q19" s="27">
        <f t="shared" si="0"/>
        <v>1839</v>
      </c>
      <c r="R19" s="27">
        <f t="shared" si="0"/>
        <v>1965</v>
      </c>
      <c r="S19" s="27">
        <f t="shared" si="0"/>
        <v>2185</v>
      </c>
      <c r="T19" s="27">
        <f t="shared" si="0"/>
        <v>3158</v>
      </c>
      <c r="U19" s="27">
        <f t="shared" si="0"/>
        <v>3248</v>
      </c>
      <c r="V19" s="29">
        <f t="shared" si="0"/>
        <v>2845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12</v>
      </c>
      <c r="C27" s="70"/>
      <c r="D27" s="71" t="s">
        <v>13</v>
      </c>
      <c r="E27" s="72"/>
      <c r="F27" s="72"/>
      <c r="G27" s="72"/>
      <c r="H27" s="73"/>
      <c r="I27" s="6" t="s">
        <v>14</v>
      </c>
      <c r="J27" s="71" t="s">
        <v>15</v>
      </c>
      <c r="K27" s="74"/>
      <c r="L27" s="74"/>
      <c r="M27" s="75"/>
      <c r="N27" s="7" t="s">
        <v>16</v>
      </c>
      <c r="O27" s="71" t="s">
        <v>17</v>
      </c>
      <c r="P27" s="74"/>
      <c r="Q27" s="74"/>
      <c r="R27" s="74"/>
      <c r="S27" s="74"/>
      <c r="T27" s="74"/>
      <c r="U27" s="74"/>
      <c r="V27" s="75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6</v>
      </c>
      <c r="D30" s="34" t="s">
        <v>54</v>
      </c>
      <c r="E30" s="35">
        <f>+(E7/D7)</f>
        <v>0.7704376548307185</v>
      </c>
      <c r="F30" s="35">
        <f>+(F7/D7)</f>
        <v>0.12881915772089184</v>
      </c>
      <c r="G30" s="35">
        <f>+(G7/D7)</f>
        <v>0.08422791081750619</v>
      </c>
      <c r="H30" s="36">
        <f>+(H7/D7)</f>
        <v>0.01568951279933939</v>
      </c>
      <c r="I30" s="37" t="s">
        <v>51</v>
      </c>
      <c r="J30" s="34" t="s">
        <v>54</v>
      </c>
      <c r="K30" s="35">
        <f>+(K7/J7)</f>
        <v>0.028075970272502065</v>
      </c>
      <c r="L30" s="35">
        <f>+(L7/J7)</f>
        <v>0.03137902559867878</v>
      </c>
      <c r="M30" s="36">
        <f>+(M7/J7)</f>
        <v>0.9405450041288191</v>
      </c>
      <c r="N30" s="34" t="s">
        <v>54</v>
      </c>
      <c r="O30" s="38">
        <f>+(O7/N7)</f>
        <v>0.028949545078577336</v>
      </c>
      <c r="P30" s="38">
        <f>+(P7/N7)</f>
        <v>0.10090984284532671</v>
      </c>
      <c r="Q30" s="38">
        <f>+(Q7/N7)</f>
        <v>0.10835401157981803</v>
      </c>
      <c r="R30" s="38">
        <f>+(R7/N7)</f>
        <v>0.12489660876757651</v>
      </c>
      <c r="S30" s="38">
        <f>+(S7/N7)</f>
        <v>0.12241521918941274</v>
      </c>
      <c r="T30" s="38">
        <f>+(T7/N7)</f>
        <v>0.19437551695616212</v>
      </c>
      <c r="U30" s="38">
        <f>+(U7/N7)</f>
        <v>0.1695616211745244</v>
      </c>
      <c r="V30" s="39">
        <f>+(V7/N7)</f>
        <v>0.14971050454921422</v>
      </c>
    </row>
    <row r="31" spans="2:22" ht="12.75">
      <c r="B31" s="40" t="s">
        <v>1</v>
      </c>
      <c r="C31" s="41" t="s">
        <v>6</v>
      </c>
      <c r="D31" s="42" t="s">
        <v>54</v>
      </c>
      <c r="E31" s="43">
        <f>+(E8/D8)</f>
        <v>0.56875</v>
      </c>
      <c r="F31" s="43">
        <f aca="true" t="shared" si="1" ref="F31:F41">+(F8/D8)</f>
        <v>0.13958333333333334</v>
      </c>
      <c r="G31" s="43">
        <f aca="true" t="shared" si="2" ref="G31:G41">+(G8/D8)</f>
        <v>0.030833333333333334</v>
      </c>
      <c r="H31" s="44">
        <f aca="true" t="shared" si="3" ref="H31:H41">+(H8/D8)</f>
        <v>0.25416666666666665</v>
      </c>
      <c r="I31" s="37" t="s">
        <v>51</v>
      </c>
      <c r="J31" s="42" t="s">
        <v>54</v>
      </c>
      <c r="K31" s="43">
        <f aca="true" t="shared" si="4" ref="K31:K42">+(K8/J8)</f>
        <v>0.041666666666666664</v>
      </c>
      <c r="L31" s="43">
        <f aca="true" t="shared" si="5" ref="L31:L41">+(L8/J8)</f>
        <v>0.0375</v>
      </c>
      <c r="M31" s="44">
        <f aca="true" t="shared" si="6" ref="M31:M41">+(M8/J8)</f>
        <v>0.9208333333333333</v>
      </c>
      <c r="N31" s="42" t="s">
        <v>54</v>
      </c>
      <c r="O31" s="45">
        <f aca="true" t="shared" si="7" ref="O31:O42">+(O8/N8)</f>
        <v>0.033542976939203356</v>
      </c>
      <c r="P31" s="45">
        <f aca="true" t="shared" si="8" ref="P31:P41">+(P8/N8)</f>
        <v>0.10272536687631027</v>
      </c>
      <c r="Q31" s="45">
        <f aca="true" t="shared" si="9" ref="Q31:Q41">+(Q8/N8)</f>
        <v>0.12368972746331237</v>
      </c>
      <c r="R31" s="45">
        <f aca="true" t="shared" si="10" ref="R31:R41">+(R8/N8)</f>
        <v>0.09224318658280922</v>
      </c>
      <c r="S31" s="45">
        <f aca="true" t="shared" si="11" ref="S31:S41">+(S8/N8)</f>
        <v>0.1090146750524109</v>
      </c>
      <c r="T31" s="45">
        <f aca="true" t="shared" si="12" ref="T31:T41">+(T8/N8)</f>
        <v>0.15932914046121593</v>
      </c>
      <c r="U31" s="45">
        <f aca="true" t="shared" si="13" ref="U31:U41">+(U8/N8)</f>
        <v>0.1970649895178197</v>
      </c>
      <c r="V31" s="46">
        <f aca="true" t="shared" si="14" ref="V31:V41">+(V8/N8)</f>
        <v>0.18448637316561844</v>
      </c>
    </row>
    <row r="32" spans="2:22" ht="12.75">
      <c r="B32" s="40" t="s">
        <v>60</v>
      </c>
      <c r="C32" s="41" t="s">
        <v>6</v>
      </c>
      <c r="D32" s="42" t="s">
        <v>54</v>
      </c>
      <c r="E32" s="43">
        <f aca="true" t="shared" si="15" ref="E32:E42">+(E9/D9)</f>
        <v>0.8605263157894737</v>
      </c>
      <c r="F32" s="43">
        <f t="shared" si="1"/>
        <v>0.10789473684210527</v>
      </c>
      <c r="G32" s="43">
        <f t="shared" si="2"/>
        <v>0.015789473684210527</v>
      </c>
      <c r="H32" s="44">
        <f t="shared" si="3"/>
        <v>0.015789473684210527</v>
      </c>
      <c r="I32" s="37" t="s">
        <v>51</v>
      </c>
      <c r="J32" s="42" t="s">
        <v>54</v>
      </c>
      <c r="K32" s="43">
        <f t="shared" si="4"/>
        <v>0.034210526315789476</v>
      </c>
      <c r="L32" s="43">
        <f t="shared" si="5"/>
        <v>0.02631578947368421</v>
      </c>
      <c r="M32" s="44">
        <f t="shared" si="6"/>
        <v>0.9394736842105263</v>
      </c>
      <c r="N32" s="42" t="s">
        <v>54</v>
      </c>
      <c r="O32" s="45">
        <f t="shared" si="7"/>
        <v>0.02894736842105263</v>
      </c>
      <c r="P32" s="45">
        <f t="shared" si="8"/>
        <v>0.07105263157894737</v>
      </c>
      <c r="Q32" s="45">
        <f t="shared" si="9"/>
        <v>0.08157894736842106</v>
      </c>
      <c r="R32" s="45">
        <f t="shared" si="10"/>
        <v>0.10263157894736842</v>
      </c>
      <c r="S32" s="45">
        <f t="shared" si="11"/>
        <v>0.14210526315789473</v>
      </c>
      <c r="T32" s="45">
        <f t="shared" si="12"/>
        <v>0.2236842105263158</v>
      </c>
      <c r="U32" s="45">
        <f t="shared" si="13"/>
        <v>0.18421052631578946</v>
      </c>
      <c r="V32" s="46">
        <f t="shared" si="14"/>
        <v>0.16842105263157894</v>
      </c>
    </row>
    <row r="33" spans="2:22" ht="12.75">
      <c r="B33" s="40" t="s">
        <v>2</v>
      </c>
      <c r="C33" s="41" t="s">
        <v>6</v>
      </c>
      <c r="D33" s="42" t="s">
        <v>54</v>
      </c>
      <c r="E33" s="43">
        <f t="shared" si="15"/>
        <v>0.7867298578199052</v>
      </c>
      <c r="F33" s="43">
        <f t="shared" si="1"/>
        <v>0.10426540284360189</v>
      </c>
      <c r="G33" s="43">
        <f t="shared" si="2"/>
        <v>0.03317535545023697</v>
      </c>
      <c r="H33" s="44">
        <f t="shared" si="3"/>
        <v>0.061611374407582936</v>
      </c>
      <c r="I33" s="37" t="s">
        <v>51</v>
      </c>
      <c r="J33" s="42" t="s">
        <v>54</v>
      </c>
      <c r="K33" s="43">
        <f t="shared" si="4"/>
        <v>0.037914691943127965</v>
      </c>
      <c r="L33" s="43">
        <f t="shared" si="5"/>
        <v>0.037914691943127965</v>
      </c>
      <c r="M33" s="44">
        <f t="shared" si="6"/>
        <v>0.9241706161137441</v>
      </c>
      <c r="N33" s="42" t="s">
        <v>54</v>
      </c>
      <c r="O33" s="45">
        <f t="shared" si="7"/>
        <v>0.03365384615384615</v>
      </c>
      <c r="P33" s="45">
        <f t="shared" si="8"/>
        <v>0.1201923076923077</v>
      </c>
      <c r="Q33" s="45">
        <f t="shared" si="9"/>
        <v>0.08653846153846154</v>
      </c>
      <c r="R33" s="45">
        <f t="shared" si="10"/>
        <v>0.09615384615384616</v>
      </c>
      <c r="S33" s="45">
        <f t="shared" si="11"/>
        <v>0.12980769230769232</v>
      </c>
      <c r="T33" s="45">
        <f t="shared" si="12"/>
        <v>0.14903846153846154</v>
      </c>
      <c r="U33" s="45">
        <f t="shared" si="13"/>
        <v>0.23076923076923078</v>
      </c>
      <c r="V33" s="46">
        <f t="shared" si="14"/>
        <v>0.15384615384615385</v>
      </c>
    </row>
    <row r="34" spans="2:22" ht="12.75">
      <c r="B34" s="40" t="s">
        <v>3</v>
      </c>
      <c r="C34" s="41" t="s">
        <v>6</v>
      </c>
      <c r="D34" s="42" t="s">
        <v>54</v>
      </c>
      <c r="E34" s="43">
        <f t="shared" si="15"/>
        <v>0.9178082191780822</v>
      </c>
      <c r="F34" s="43">
        <f t="shared" si="1"/>
        <v>0.06164383561643835</v>
      </c>
      <c r="G34" s="43">
        <f t="shared" si="2"/>
        <v>0</v>
      </c>
      <c r="H34" s="44">
        <f t="shared" si="3"/>
        <v>0.0136986301369863</v>
      </c>
      <c r="I34" s="37" t="s">
        <v>51</v>
      </c>
      <c r="J34" s="42" t="s">
        <v>54</v>
      </c>
      <c r="K34" s="43">
        <f t="shared" si="4"/>
        <v>0.02054794520547945</v>
      </c>
      <c r="L34" s="43">
        <f t="shared" si="5"/>
        <v>0.02054794520547945</v>
      </c>
      <c r="M34" s="44">
        <f t="shared" si="6"/>
        <v>0.958904109589041</v>
      </c>
      <c r="N34" s="42" t="s">
        <v>54</v>
      </c>
      <c r="O34" s="45">
        <f t="shared" si="7"/>
        <v>0.0136986301369863</v>
      </c>
      <c r="P34" s="45">
        <f t="shared" si="8"/>
        <v>0.08904109589041095</v>
      </c>
      <c r="Q34" s="45">
        <f t="shared" si="9"/>
        <v>0.1506849315068493</v>
      </c>
      <c r="R34" s="45">
        <f t="shared" si="10"/>
        <v>0.08904109589041095</v>
      </c>
      <c r="S34" s="45">
        <f t="shared" si="11"/>
        <v>0.13013698630136986</v>
      </c>
      <c r="T34" s="45">
        <f t="shared" si="12"/>
        <v>0.14383561643835616</v>
      </c>
      <c r="U34" s="45">
        <f t="shared" si="13"/>
        <v>0.23972602739726026</v>
      </c>
      <c r="V34" s="46">
        <f t="shared" si="14"/>
        <v>0.136986301369863</v>
      </c>
    </row>
    <row r="35" spans="2:22" ht="12.75">
      <c r="B35" s="40" t="s">
        <v>11</v>
      </c>
      <c r="C35" s="41" t="s">
        <v>6</v>
      </c>
      <c r="D35" s="42" t="s">
        <v>54</v>
      </c>
      <c r="E35" s="43">
        <f t="shared" si="15"/>
        <v>0.7699115044247787</v>
      </c>
      <c r="F35" s="43">
        <f t="shared" si="1"/>
        <v>0.1504424778761062</v>
      </c>
      <c r="G35" s="43">
        <f t="shared" si="2"/>
        <v>0.04424778761061947</v>
      </c>
      <c r="H35" s="44">
        <f t="shared" si="3"/>
        <v>0</v>
      </c>
      <c r="I35" s="37" t="s">
        <v>51</v>
      </c>
      <c r="J35" s="42" t="s">
        <v>54</v>
      </c>
      <c r="K35" s="43">
        <f t="shared" si="4"/>
        <v>0.017699115044247787</v>
      </c>
      <c r="L35" s="43">
        <f t="shared" si="5"/>
        <v>0.061946902654867256</v>
      </c>
      <c r="M35" s="44">
        <f t="shared" si="6"/>
        <v>0.9203539823008849</v>
      </c>
      <c r="N35" s="42" t="s">
        <v>54</v>
      </c>
      <c r="O35" s="45">
        <f t="shared" si="7"/>
        <v>0.007339449541284404</v>
      </c>
      <c r="P35" s="45">
        <f t="shared" si="8"/>
        <v>0.14678899082568808</v>
      </c>
      <c r="Q35" s="45">
        <f t="shared" si="9"/>
        <v>0.14678899082568808</v>
      </c>
      <c r="R35" s="45">
        <f t="shared" si="10"/>
        <v>0.14678899082568808</v>
      </c>
      <c r="S35" s="45">
        <f t="shared" si="11"/>
        <v>0.07339449541284404</v>
      </c>
      <c r="T35" s="45">
        <f t="shared" si="12"/>
        <v>0.13761467889908258</v>
      </c>
      <c r="U35" s="45">
        <f t="shared" si="13"/>
        <v>0.12844036697247707</v>
      </c>
      <c r="V35" s="46">
        <f t="shared" si="14"/>
        <v>0.1926605504587156</v>
      </c>
    </row>
    <row r="36" spans="2:22" ht="12.75">
      <c r="B36" s="40" t="s">
        <v>8</v>
      </c>
      <c r="C36" s="41" t="s">
        <v>6</v>
      </c>
      <c r="D36" s="42" t="s">
        <v>54</v>
      </c>
      <c r="E36" s="43">
        <f t="shared" si="15"/>
        <v>0.7920792079207921</v>
      </c>
      <c r="F36" s="43">
        <f t="shared" si="1"/>
        <v>0.16831683168316833</v>
      </c>
      <c r="G36" s="43">
        <f t="shared" si="2"/>
        <v>0</v>
      </c>
      <c r="H36" s="44">
        <f t="shared" si="3"/>
        <v>0.019801980198019802</v>
      </c>
      <c r="I36" s="37" t="s">
        <v>51</v>
      </c>
      <c r="J36" s="42" t="s">
        <v>54</v>
      </c>
      <c r="K36" s="43">
        <f t="shared" si="4"/>
        <v>0</v>
      </c>
      <c r="L36" s="43">
        <f t="shared" si="5"/>
        <v>0.04950495049504951</v>
      </c>
      <c r="M36" s="44">
        <f t="shared" si="6"/>
        <v>0.9504950495049505</v>
      </c>
      <c r="N36" s="42" t="s">
        <v>54</v>
      </c>
      <c r="O36" s="45">
        <f t="shared" si="7"/>
        <v>0.008</v>
      </c>
      <c r="P36" s="45">
        <f t="shared" si="8"/>
        <v>0.08</v>
      </c>
      <c r="Q36" s="45">
        <f t="shared" si="9"/>
        <v>0.06</v>
      </c>
      <c r="R36" s="45">
        <f t="shared" si="10"/>
        <v>0.11</v>
      </c>
      <c r="S36" s="45">
        <f t="shared" si="11"/>
        <v>0.13</v>
      </c>
      <c r="T36" s="45">
        <f t="shared" si="12"/>
        <v>0.19</v>
      </c>
      <c r="U36" s="45">
        <f t="shared" si="13"/>
        <v>0.23</v>
      </c>
      <c r="V36" s="46">
        <f t="shared" si="14"/>
        <v>0.19</v>
      </c>
    </row>
    <row r="37" spans="2:22" ht="12.75">
      <c r="B37" s="40" t="s">
        <v>9</v>
      </c>
      <c r="C37" s="41" t="s">
        <v>6</v>
      </c>
      <c r="D37" s="42" t="s">
        <v>54</v>
      </c>
      <c r="E37" s="43">
        <f t="shared" si="15"/>
        <v>0.782608695652174</v>
      </c>
      <c r="F37" s="43">
        <f t="shared" si="1"/>
        <v>0.07608695652173914</v>
      </c>
      <c r="G37" s="43">
        <f t="shared" si="2"/>
        <v>0.11956521739130435</v>
      </c>
      <c r="H37" s="44">
        <f t="shared" si="3"/>
        <v>0</v>
      </c>
      <c r="I37" s="37" t="s">
        <v>51</v>
      </c>
      <c r="J37" s="42" t="s">
        <v>54</v>
      </c>
      <c r="K37" s="43">
        <f t="shared" si="4"/>
        <v>0.021739130434782608</v>
      </c>
      <c r="L37" s="43">
        <f t="shared" si="5"/>
        <v>0.043478260869565216</v>
      </c>
      <c r="M37" s="44">
        <f t="shared" si="6"/>
        <v>0.9347826086956522</v>
      </c>
      <c r="N37" s="42" t="s">
        <v>54</v>
      </c>
      <c r="O37" s="45">
        <f t="shared" si="7"/>
        <v>0.022222222222222223</v>
      </c>
      <c r="P37" s="45">
        <f t="shared" si="8"/>
        <v>0.07777777777777778</v>
      </c>
      <c r="Q37" s="45">
        <f t="shared" si="9"/>
        <v>0.1111111111111111</v>
      </c>
      <c r="R37" s="45">
        <f t="shared" si="10"/>
        <v>0.07777777777777778</v>
      </c>
      <c r="S37" s="45">
        <f t="shared" si="11"/>
        <v>0.25555555555555554</v>
      </c>
      <c r="T37" s="45">
        <f t="shared" si="12"/>
        <v>0.12222222222222222</v>
      </c>
      <c r="U37" s="45">
        <f t="shared" si="13"/>
        <v>0.2111111111111111</v>
      </c>
      <c r="V37" s="46">
        <f t="shared" si="14"/>
        <v>0.12222222222222222</v>
      </c>
    </row>
    <row r="38" spans="2:22" ht="12.75">
      <c r="B38" s="40" t="s">
        <v>10</v>
      </c>
      <c r="C38" s="41" t="s">
        <v>6</v>
      </c>
      <c r="D38" s="42" t="s">
        <v>54</v>
      </c>
      <c r="E38" s="43">
        <f t="shared" si="15"/>
        <v>0.8421052631578947</v>
      </c>
      <c r="F38" s="43">
        <f t="shared" si="1"/>
        <v>0.11842105263157894</v>
      </c>
      <c r="G38" s="43">
        <f t="shared" si="2"/>
        <v>0.010526315789473684</v>
      </c>
      <c r="H38" s="44">
        <f t="shared" si="3"/>
        <v>0.010526315789473684</v>
      </c>
      <c r="I38" s="37" t="s">
        <v>51</v>
      </c>
      <c r="J38" s="42" t="s">
        <v>54</v>
      </c>
      <c r="K38" s="43">
        <f t="shared" si="4"/>
        <v>0</v>
      </c>
      <c r="L38" s="43">
        <f t="shared" si="5"/>
        <v>0.039473684210526314</v>
      </c>
      <c r="M38" s="44">
        <f t="shared" si="6"/>
        <v>0.9605263157894737</v>
      </c>
      <c r="N38" s="42" t="s">
        <v>54</v>
      </c>
      <c r="O38" s="45">
        <f t="shared" si="7"/>
        <v>0</v>
      </c>
      <c r="P38" s="45">
        <f t="shared" si="8"/>
        <v>0.11842105263157894</v>
      </c>
      <c r="Q38" s="45">
        <f t="shared" si="9"/>
        <v>0.06578947368421052</v>
      </c>
      <c r="R38" s="45">
        <f t="shared" si="10"/>
        <v>0.06578947368421052</v>
      </c>
      <c r="S38" s="45">
        <f t="shared" si="11"/>
        <v>0.15789473684210525</v>
      </c>
      <c r="T38" s="45">
        <f t="shared" si="12"/>
        <v>0.15789473684210525</v>
      </c>
      <c r="U38" s="45">
        <f t="shared" si="13"/>
        <v>0.25</v>
      </c>
      <c r="V38" s="46">
        <f t="shared" si="14"/>
        <v>0.17105263157894737</v>
      </c>
    </row>
    <row r="39" spans="2:22" ht="12.75">
      <c r="B39" s="40" t="s">
        <v>4</v>
      </c>
      <c r="C39" s="41" t="s">
        <v>7</v>
      </c>
      <c r="D39" s="42" t="s">
        <v>54</v>
      </c>
      <c r="E39" s="43">
        <f t="shared" si="15"/>
        <v>0.6101694915254238</v>
      </c>
      <c r="F39" s="43">
        <f t="shared" si="1"/>
        <v>0.1694915254237288</v>
      </c>
      <c r="G39" s="43">
        <f t="shared" si="2"/>
        <v>0.23728813559322035</v>
      </c>
      <c r="H39" s="44">
        <f t="shared" si="3"/>
        <v>0</v>
      </c>
      <c r="I39" s="37" t="s">
        <v>51</v>
      </c>
      <c r="J39" s="42" t="s">
        <v>54</v>
      </c>
      <c r="K39" s="43">
        <f t="shared" si="4"/>
        <v>0</v>
      </c>
      <c r="L39" s="43">
        <f t="shared" si="5"/>
        <v>0.013559322033898305</v>
      </c>
      <c r="M39" s="44">
        <f t="shared" si="6"/>
        <v>0.9830508474576272</v>
      </c>
      <c r="N39" s="42" t="s">
        <v>54</v>
      </c>
      <c r="O39" s="45">
        <f t="shared" si="7"/>
        <v>0</v>
      </c>
      <c r="P39" s="45">
        <f t="shared" si="8"/>
        <v>0.013559322033898305</v>
      </c>
      <c r="Q39" s="45">
        <f t="shared" si="9"/>
        <v>0.06779661016949153</v>
      </c>
      <c r="R39" s="45">
        <f t="shared" si="10"/>
        <v>0.3050847457627119</v>
      </c>
      <c r="S39" s="45">
        <f t="shared" si="11"/>
        <v>0.13559322033898305</v>
      </c>
      <c r="T39" s="45">
        <f t="shared" si="12"/>
        <v>0.13559322033898305</v>
      </c>
      <c r="U39" s="45">
        <f t="shared" si="13"/>
        <v>0.11864406779661017</v>
      </c>
      <c r="V39" s="46">
        <f t="shared" si="14"/>
        <v>0.23728813559322035</v>
      </c>
    </row>
    <row r="40" spans="2:22" ht="12.75">
      <c r="B40" s="40" t="s">
        <v>5</v>
      </c>
      <c r="C40" s="41" t="s">
        <v>6</v>
      </c>
      <c r="D40" s="42" t="s">
        <v>54</v>
      </c>
      <c r="E40" s="43">
        <f t="shared" si="15"/>
        <v>0.7966101694915254</v>
      </c>
      <c r="F40" s="43">
        <f t="shared" si="1"/>
        <v>0.1864406779661017</v>
      </c>
      <c r="G40" s="43">
        <f t="shared" si="2"/>
        <v>0.03389830508474576</v>
      </c>
      <c r="H40" s="44">
        <f t="shared" si="3"/>
        <v>0</v>
      </c>
      <c r="I40" s="37" t="s">
        <v>51</v>
      </c>
      <c r="J40" s="42" t="s">
        <v>54</v>
      </c>
      <c r="K40" s="43">
        <f t="shared" si="4"/>
        <v>0.03389830508474576</v>
      </c>
      <c r="L40" s="43">
        <f t="shared" si="5"/>
        <v>0.03389830508474576</v>
      </c>
      <c r="M40" s="44">
        <f t="shared" si="6"/>
        <v>0.9491525423728814</v>
      </c>
      <c r="N40" s="42" t="s">
        <v>54</v>
      </c>
      <c r="O40" s="45">
        <f t="shared" si="7"/>
        <v>0.03389830508474576</v>
      </c>
      <c r="P40" s="45">
        <f t="shared" si="8"/>
        <v>0.03389830508474576</v>
      </c>
      <c r="Q40" s="45">
        <f t="shared" si="9"/>
        <v>0.1694915254237288</v>
      </c>
      <c r="R40" s="45">
        <f t="shared" si="10"/>
        <v>0.2542372881355932</v>
      </c>
      <c r="S40" s="45">
        <f t="shared" si="11"/>
        <v>0.03389830508474576</v>
      </c>
      <c r="T40" s="45">
        <f t="shared" si="12"/>
        <v>0.1864406779661017</v>
      </c>
      <c r="U40" s="45">
        <f t="shared" si="13"/>
        <v>0.1016949152542373</v>
      </c>
      <c r="V40" s="46">
        <f t="shared" si="14"/>
        <v>0.2033898305084746</v>
      </c>
    </row>
    <row r="41" spans="2:22" ht="12.75">
      <c r="B41" s="40" t="s">
        <v>55</v>
      </c>
      <c r="C41" s="41"/>
      <c r="D41" s="42" t="s">
        <v>54</v>
      </c>
      <c r="E41" s="43">
        <f t="shared" si="15"/>
        <v>0.8063000828958276</v>
      </c>
      <c r="F41" s="43">
        <f t="shared" si="1"/>
        <v>0.15418623929262226</v>
      </c>
      <c r="G41" s="43">
        <f t="shared" si="2"/>
        <v>0.025697706548770377</v>
      </c>
      <c r="H41" s="44">
        <f t="shared" si="3"/>
        <v>0.00801326333241227</v>
      </c>
      <c r="I41" s="47" t="s">
        <v>51</v>
      </c>
      <c r="J41" s="42" t="s">
        <v>54</v>
      </c>
      <c r="K41" s="43">
        <f t="shared" si="4"/>
        <v>0.05277310924369748</v>
      </c>
      <c r="L41" s="43">
        <f t="shared" si="5"/>
        <v>0.0453781512605042</v>
      </c>
      <c r="M41" s="44">
        <f t="shared" si="6"/>
        <v>0.9008403361344538</v>
      </c>
      <c r="N41" s="42" t="s">
        <v>54</v>
      </c>
      <c r="O41" s="45">
        <f t="shared" si="7"/>
        <v>0.03596638655462185</v>
      </c>
      <c r="P41" s="45">
        <f t="shared" si="8"/>
        <v>0.1304201680672269</v>
      </c>
      <c r="Q41" s="45">
        <f t="shared" si="9"/>
        <v>0.09378151260504201</v>
      </c>
      <c r="R41" s="45">
        <f t="shared" si="10"/>
        <v>0.0907563025210084</v>
      </c>
      <c r="S41" s="45">
        <f t="shared" si="11"/>
        <v>0.11932773109243698</v>
      </c>
      <c r="T41" s="45">
        <f t="shared" si="12"/>
        <v>0.18084033613445377</v>
      </c>
      <c r="U41" s="45">
        <f t="shared" si="13"/>
        <v>0.1842016806722689</v>
      </c>
      <c r="V41" s="46">
        <f t="shared" si="14"/>
        <v>0.15798319327731092</v>
      </c>
    </row>
    <row r="42" spans="2:22" ht="12.75">
      <c r="B42" s="24" t="s">
        <v>50</v>
      </c>
      <c r="C42" s="25"/>
      <c r="D42" s="48" t="s">
        <v>54</v>
      </c>
      <c r="E42" s="49">
        <f t="shared" si="15"/>
        <v>0.7674571444219289</v>
      </c>
      <c r="F42" s="49">
        <f>+(F19/D19)</f>
        <v>0.130784818445698</v>
      </c>
      <c r="G42" s="49">
        <f>+(G19/D19)</f>
        <v>0.04961936579221206</v>
      </c>
      <c r="H42" s="50">
        <f>+(H19/D19)</f>
        <v>0.046716687660879566</v>
      </c>
      <c r="I42" s="51" t="s">
        <v>51</v>
      </c>
      <c r="J42" s="48" t="s">
        <v>54</v>
      </c>
      <c r="K42" s="49">
        <f t="shared" si="4"/>
        <v>0.03275617371558331</v>
      </c>
      <c r="L42" s="49">
        <f>+(L19/J19)</f>
        <v>0.03570820323587851</v>
      </c>
      <c r="M42" s="50">
        <f>+(M19/J19)</f>
        <v>0.9315923928470053</v>
      </c>
      <c r="N42" s="48" t="s">
        <v>54</v>
      </c>
      <c r="O42" s="52">
        <f t="shared" si="7"/>
        <v>0.027936145952109463</v>
      </c>
      <c r="P42" s="52">
        <f>+(P19/N19)</f>
        <v>0.1015963511972634</v>
      </c>
      <c r="Q42" s="52">
        <f>+(Q19/N19)</f>
        <v>0.1048460661345496</v>
      </c>
      <c r="R42" s="52">
        <f>+(R19/N19)</f>
        <v>0.11202964652223489</v>
      </c>
      <c r="S42" s="52">
        <f>+(S19/N19)</f>
        <v>0.12457240592930445</v>
      </c>
      <c r="T42" s="52">
        <f>+(T19/N19)</f>
        <v>0.18004561003420752</v>
      </c>
      <c r="U42" s="52">
        <f>+(U19/N19)</f>
        <v>0.18517673888255415</v>
      </c>
      <c r="V42" s="53">
        <f>+(V19/N19)</f>
        <v>0.1622006841505131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12</v>
      </c>
      <c r="C50" s="70"/>
      <c r="D50" s="71" t="s">
        <v>13</v>
      </c>
      <c r="E50" s="72"/>
      <c r="F50" s="72"/>
      <c r="G50" s="72"/>
      <c r="H50" s="73"/>
      <c r="I50" s="6" t="s">
        <v>14</v>
      </c>
      <c r="J50" s="71" t="s">
        <v>15</v>
      </c>
      <c r="K50" s="74"/>
      <c r="L50" s="74"/>
      <c r="M50" s="75"/>
      <c r="N50" s="7" t="s">
        <v>16</v>
      </c>
      <c r="O50" s="71" t="s">
        <v>17</v>
      </c>
      <c r="P50" s="74"/>
      <c r="Q50" s="74"/>
      <c r="R50" s="74"/>
      <c r="S50" s="74"/>
      <c r="T50" s="74"/>
      <c r="U50" s="74"/>
      <c r="V50" s="75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6</v>
      </c>
      <c r="D53" s="54">
        <f>+(D7/($D$19-$D$8))</f>
        <v>0.3818021312819219</v>
      </c>
      <c r="E53" s="35">
        <f>+(E7/($E$19-$E$8))</f>
        <v>0.36883301707779886</v>
      </c>
      <c r="F53" s="35">
        <f>+(F7/($F$19-$F$8))</f>
        <v>0.37993180711154406</v>
      </c>
      <c r="G53" s="35">
        <f>+(G7/($G$19-$G$8))</f>
        <v>0.6129807692307693</v>
      </c>
      <c r="H53" s="35">
        <f>+(H7/($H$19-$H$8))</f>
        <v>0.39094650205761317</v>
      </c>
      <c r="I53" s="55" t="s">
        <v>51</v>
      </c>
      <c r="J53" s="35">
        <f>+(J7/($J$19-$J$8))</f>
        <v>0.3979625369700953</v>
      </c>
      <c r="K53" s="35">
        <f>+(K7/($K$19-$K$8))</f>
        <v>0.35639412997903563</v>
      </c>
      <c r="L53" s="35">
        <f>+(L7/($L$19-$L$8))</f>
        <v>0.3525046382189239</v>
      </c>
      <c r="M53" s="36">
        <f>+(M7/($M$19-$M$8))</f>
        <v>0.40105633802816903</v>
      </c>
      <c r="N53" s="35">
        <f>+(N7/($N$19-$N$8))</f>
        <v>0.39887825800065985</v>
      </c>
      <c r="O53" s="35">
        <f>+(O7/($O$19-$O$8))</f>
        <v>0.4268292682926829</v>
      </c>
      <c r="P53" s="35">
        <f>+(P7/($P$19-$P$8))</f>
        <v>0.39687703318152245</v>
      </c>
      <c r="Q53" s="35">
        <f>+(Q7/($Q$19-$Q$8))</f>
        <v>0.42422279792746115</v>
      </c>
      <c r="R53" s="35">
        <f>+(R7/($R$19-$R$8))</f>
        <v>0.4326647564469914</v>
      </c>
      <c r="S53" s="35">
        <f>+(S7/($S$19-$S$8))</f>
        <v>0.38441558441558443</v>
      </c>
      <c r="T53" s="35">
        <f>+(T7/($T$19-$T$8))</f>
        <v>0.42296616270698345</v>
      </c>
      <c r="U53" s="35">
        <f>+(U7/($U$19-$U$8))</f>
        <v>0.3689704823614111</v>
      </c>
      <c r="V53" s="36">
        <f>+(V7/($V$19-$V$8))</f>
        <v>0.3762993762993763</v>
      </c>
    </row>
    <row r="54" spans="2:22" ht="12.75">
      <c r="B54" s="40" t="s">
        <v>60</v>
      </c>
      <c r="C54" s="41" t="s">
        <v>6</v>
      </c>
      <c r="D54" s="56">
        <f aca="true" t="shared" si="16" ref="D54:D63">+(D9/($D$19-$D$8))</f>
        <v>0.11980578851125544</v>
      </c>
      <c r="E54" s="43">
        <f aca="true" t="shared" si="17" ref="E54:E63">+(E9/($E$19-$E$8))</f>
        <v>0.12926944971537002</v>
      </c>
      <c r="F54" s="43">
        <f aca="true" t="shared" si="18" ref="F54:F63">+(F9/($F$19-$F$8))</f>
        <v>0.09985387238188018</v>
      </c>
      <c r="G54" s="43">
        <f aca="true" t="shared" si="19" ref="G54:G63">+(G9/($G$19-$G$8))</f>
        <v>0.036057692307692304</v>
      </c>
      <c r="H54" s="43">
        <f aca="true" t="shared" si="20" ref="H54:H63">+(H9/($H$19-$H$8))</f>
        <v>0.12345679012345678</v>
      </c>
      <c r="I54" s="57" t="s">
        <v>51</v>
      </c>
      <c r="J54" s="43">
        <f aca="true" t="shared" si="21" ref="J54:J63">+(J9/($J$19-$J$8))</f>
        <v>0.1248767663489977</v>
      </c>
      <c r="K54" s="43">
        <f aca="true" t="shared" si="22" ref="K54:K63">+(K9/($K$19-$K$8))</f>
        <v>0.13626834381551362</v>
      </c>
      <c r="L54" s="43">
        <f aca="true" t="shared" si="23" ref="L54:L63">+(L9/($L$19-$L$8))</f>
        <v>0.09276437847866419</v>
      </c>
      <c r="M54" s="44">
        <f aca="true" t="shared" si="24" ref="M54:M63">+(M9/($M$19-$M$8))</f>
        <v>0.12570422535211268</v>
      </c>
      <c r="N54" s="43">
        <f aca="true" t="shared" si="25" ref="N54:N63">+(N9/($N$19-$N$8))</f>
        <v>0.1253711646321346</v>
      </c>
      <c r="O54" s="43">
        <f aca="true" t="shared" si="26" ref="O54:O63">+(O9/($O$19-$O$8))</f>
        <v>0.13414634146341464</v>
      </c>
      <c r="P54" s="43">
        <f aca="true" t="shared" si="27" ref="P54:P63">+(P9/($P$19-$P$8))</f>
        <v>0.08783344176968119</v>
      </c>
      <c r="Q54" s="43">
        <f aca="true" t="shared" si="28" ref="Q54:Q63">+(Q9/($Q$19-$Q$8))</f>
        <v>0.10038860103626943</v>
      </c>
      <c r="R54" s="43">
        <f aca="true" t="shared" si="29" ref="R54:R63">+(R9/($R$19-$R$8))</f>
        <v>0.11174785100286533</v>
      </c>
      <c r="S54" s="43">
        <f aca="true" t="shared" si="30" ref="S54:S63">+(S9/($S$19-$S$8))</f>
        <v>0.14025974025974025</v>
      </c>
      <c r="T54" s="43">
        <f aca="true" t="shared" si="31" ref="T54:T63">+(T9/($T$19-$T$8))</f>
        <v>0.15298776097912167</v>
      </c>
      <c r="U54" s="43">
        <f aca="true" t="shared" si="32" ref="U54:U63">+(U9/($U$19-$U$8))</f>
        <v>0.1259899208063355</v>
      </c>
      <c r="V54" s="44">
        <f aca="true" t="shared" si="33" ref="V54:V63">+(V9/($V$19-$V$8))</f>
        <v>0.13305613305613306</v>
      </c>
    </row>
    <row r="55" spans="2:22" ht="12.75">
      <c r="B55" s="40" t="s">
        <v>2</v>
      </c>
      <c r="C55" s="41" t="s">
        <v>6</v>
      </c>
      <c r="D55" s="56">
        <f t="shared" si="16"/>
        <v>0.06652374046282868</v>
      </c>
      <c r="E55" s="43">
        <f t="shared" si="17"/>
        <v>0.06562302340290956</v>
      </c>
      <c r="F55" s="43">
        <f t="shared" si="18"/>
        <v>0.0535801266439357</v>
      </c>
      <c r="G55" s="43">
        <f t="shared" si="19"/>
        <v>0.042067307692307696</v>
      </c>
      <c r="H55" s="43">
        <f t="shared" si="20"/>
        <v>0.2674897119341564</v>
      </c>
      <c r="I55" s="57" t="s">
        <v>51</v>
      </c>
      <c r="J55" s="43">
        <f t="shared" si="21"/>
        <v>0.06933946763062768</v>
      </c>
      <c r="K55" s="43">
        <f t="shared" si="22"/>
        <v>0.08385744234800839</v>
      </c>
      <c r="L55" s="43">
        <f t="shared" si="23"/>
        <v>0.07421150278293136</v>
      </c>
      <c r="M55" s="44">
        <f t="shared" si="24"/>
        <v>0.06866197183098592</v>
      </c>
      <c r="N55" s="43">
        <f t="shared" si="25"/>
        <v>0.06862421643022105</v>
      </c>
      <c r="O55" s="43">
        <f t="shared" si="26"/>
        <v>0.08536585365853659</v>
      </c>
      <c r="P55" s="43">
        <f t="shared" si="27"/>
        <v>0.08132726089785296</v>
      </c>
      <c r="Q55" s="43">
        <f t="shared" si="28"/>
        <v>0.05829015544041451</v>
      </c>
      <c r="R55" s="43">
        <f t="shared" si="29"/>
        <v>0.05730659025787966</v>
      </c>
      <c r="S55" s="43">
        <f t="shared" si="30"/>
        <v>0.07012987012987013</v>
      </c>
      <c r="T55" s="43">
        <f t="shared" si="31"/>
        <v>0.05579553635709143</v>
      </c>
      <c r="U55" s="43">
        <f t="shared" si="32"/>
        <v>0.08639308855291576</v>
      </c>
      <c r="V55" s="44">
        <f t="shared" si="33"/>
        <v>0.06652806652806653</v>
      </c>
    </row>
    <row r="56" spans="2:22" ht="12.75">
      <c r="B56" s="40" t="s">
        <v>3</v>
      </c>
      <c r="C56" s="41" t="s">
        <v>6</v>
      </c>
      <c r="D56" s="56">
        <f t="shared" si="16"/>
        <v>0.046030645059587615</v>
      </c>
      <c r="E56" s="43">
        <f t="shared" si="17"/>
        <v>0.05297280202403542</v>
      </c>
      <c r="F56" s="43">
        <f t="shared" si="18"/>
        <v>0.021919142717973697</v>
      </c>
      <c r="G56" s="43">
        <f t="shared" si="19"/>
        <v>0</v>
      </c>
      <c r="H56" s="43">
        <f t="shared" si="20"/>
        <v>0.0411522633744856</v>
      </c>
      <c r="I56" s="57" t="s">
        <v>51</v>
      </c>
      <c r="J56" s="43">
        <f t="shared" si="21"/>
        <v>0.047978968123562275</v>
      </c>
      <c r="K56" s="43">
        <f t="shared" si="22"/>
        <v>0.031446540880503145</v>
      </c>
      <c r="L56" s="43">
        <f t="shared" si="23"/>
        <v>0.027829313543599257</v>
      </c>
      <c r="M56" s="44">
        <f t="shared" si="24"/>
        <v>0.04929577464788732</v>
      </c>
      <c r="N56" s="43">
        <f t="shared" si="25"/>
        <v>0.04816892114813593</v>
      </c>
      <c r="O56" s="43">
        <f t="shared" si="26"/>
        <v>0.024390243902439025</v>
      </c>
      <c r="P56" s="43">
        <f t="shared" si="27"/>
        <v>0.04229017566688354</v>
      </c>
      <c r="Q56" s="43">
        <f t="shared" si="28"/>
        <v>0.07124352331606218</v>
      </c>
      <c r="R56" s="43">
        <f t="shared" si="29"/>
        <v>0.03724928366762178</v>
      </c>
      <c r="S56" s="43">
        <f t="shared" si="30"/>
        <v>0.04935064935064935</v>
      </c>
      <c r="T56" s="43">
        <f t="shared" si="31"/>
        <v>0.03779697624190065</v>
      </c>
      <c r="U56" s="43">
        <f t="shared" si="32"/>
        <v>0.06299496040316775</v>
      </c>
      <c r="V56" s="44">
        <f t="shared" si="33"/>
        <v>0.04158004158004158</v>
      </c>
    </row>
    <row r="57" spans="2:22" ht="12.75">
      <c r="B57" s="40" t="s">
        <v>11</v>
      </c>
      <c r="C57" s="41" t="s">
        <v>6</v>
      </c>
      <c r="D57" s="56">
        <f t="shared" si="16"/>
        <v>0.03562645816255754</v>
      </c>
      <c r="E57" s="43">
        <f t="shared" si="17"/>
        <v>0.03439278937381404</v>
      </c>
      <c r="F57" s="43">
        <f t="shared" si="18"/>
        <v>0.04140282513395031</v>
      </c>
      <c r="G57" s="43">
        <f t="shared" si="19"/>
        <v>0.030048076923076924</v>
      </c>
      <c r="H57" s="43">
        <f t="shared" si="20"/>
        <v>0</v>
      </c>
      <c r="I57" s="57" t="s">
        <v>51</v>
      </c>
      <c r="J57" s="43">
        <f t="shared" si="21"/>
        <v>0.037134406835359846</v>
      </c>
      <c r="K57" s="43">
        <f t="shared" si="22"/>
        <v>0.020964360587002098</v>
      </c>
      <c r="L57" s="43">
        <f t="shared" si="23"/>
        <v>0.06493506493506493</v>
      </c>
      <c r="M57" s="44">
        <f t="shared" si="24"/>
        <v>0.036619718309859155</v>
      </c>
      <c r="N57" s="43">
        <f t="shared" si="25"/>
        <v>0.035961728802375456</v>
      </c>
      <c r="O57" s="43">
        <f t="shared" si="26"/>
        <v>0.00975609756097561</v>
      </c>
      <c r="P57" s="43">
        <f t="shared" si="27"/>
        <v>0.05204944697462589</v>
      </c>
      <c r="Q57" s="43">
        <f t="shared" si="28"/>
        <v>0.05181347150259067</v>
      </c>
      <c r="R57" s="43">
        <f t="shared" si="29"/>
        <v>0.045845272206303724</v>
      </c>
      <c r="S57" s="43">
        <f t="shared" si="30"/>
        <v>0.02077922077922078</v>
      </c>
      <c r="T57" s="43">
        <f t="shared" si="31"/>
        <v>0.026997840172786176</v>
      </c>
      <c r="U57" s="43">
        <f t="shared" si="32"/>
        <v>0.0251979841612671</v>
      </c>
      <c r="V57" s="44">
        <f t="shared" si="33"/>
        <v>0.04365904365904366</v>
      </c>
    </row>
    <row r="58" spans="2:22" ht="12.75">
      <c r="B58" s="40" t="s">
        <v>8</v>
      </c>
      <c r="C58" s="41" t="s">
        <v>6</v>
      </c>
      <c r="D58" s="56">
        <f t="shared" si="16"/>
        <v>0.031843117472728416</v>
      </c>
      <c r="E58" s="43">
        <f t="shared" si="17"/>
        <v>0.031625553447185324</v>
      </c>
      <c r="F58" s="43">
        <f t="shared" si="18"/>
        <v>0.04140282513395031</v>
      </c>
      <c r="G58" s="43">
        <f t="shared" si="19"/>
        <v>0</v>
      </c>
      <c r="H58" s="43">
        <f t="shared" si="20"/>
        <v>0.0411522633744856</v>
      </c>
      <c r="I58" s="57" t="s">
        <v>51</v>
      </c>
      <c r="J58" s="43">
        <f t="shared" si="21"/>
        <v>0.03319093000328623</v>
      </c>
      <c r="K58" s="43">
        <f t="shared" si="22"/>
        <v>0</v>
      </c>
      <c r="L58" s="43">
        <f t="shared" si="23"/>
        <v>0.04638218923933209</v>
      </c>
      <c r="M58" s="44">
        <f t="shared" si="24"/>
        <v>0.03380281690140845</v>
      </c>
      <c r="N58" s="43">
        <f t="shared" si="25"/>
        <v>0.03299241174529858</v>
      </c>
      <c r="O58" s="43">
        <f t="shared" si="26"/>
        <v>0.00975609756097561</v>
      </c>
      <c r="P58" s="43">
        <f t="shared" si="27"/>
        <v>0.026024723487312947</v>
      </c>
      <c r="Q58" s="43">
        <f t="shared" si="28"/>
        <v>0.019430051813471502</v>
      </c>
      <c r="R58" s="43">
        <f t="shared" si="29"/>
        <v>0.03151862464183381</v>
      </c>
      <c r="S58" s="43">
        <f t="shared" si="30"/>
        <v>0.033766233766233764</v>
      </c>
      <c r="T58" s="43">
        <f t="shared" si="31"/>
        <v>0.03419726421886249</v>
      </c>
      <c r="U58" s="43">
        <f t="shared" si="32"/>
        <v>0.04139668826493881</v>
      </c>
      <c r="V58" s="44">
        <f t="shared" si="33"/>
        <v>0.0395010395010395</v>
      </c>
    </row>
    <row r="59" spans="2:22" ht="12.75">
      <c r="B59" s="40" t="s">
        <v>9</v>
      </c>
      <c r="C59" s="41" t="s">
        <v>6</v>
      </c>
      <c r="D59" s="56">
        <f t="shared" si="16"/>
        <v>0.02900561195535658</v>
      </c>
      <c r="E59" s="43">
        <f t="shared" si="17"/>
        <v>0.028462998102466792</v>
      </c>
      <c r="F59" s="43">
        <f t="shared" si="18"/>
        <v>0.017048222113979543</v>
      </c>
      <c r="G59" s="43">
        <f t="shared" si="19"/>
        <v>0.06610576923076923</v>
      </c>
      <c r="H59" s="43">
        <f t="shared" si="20"/>
        <v>0</v>
      </c>
      <c r="I59" s="57" t="s">
        <v>51</v>
      </c>
      <c r="J59" s="43">
        <f t="shared" si="21"/>
        <v>0.03023332237923102</v>
      </c>
      <c r="K59" s="43">
        <f t="shared" si="22"/>
        <v>0.020964360587002098</v>
      </c>
      <c r="L59" s="43">
        <f t="shared" si="23"/>
        <v>0.03710575139146568</v>
      </c>
      <c r="M59" s="44">
        <f t="shared" si="24"/>
        <v>0.03028169014084507</v>
      </c>
      <c r="N59" s="43">
        <f t="shared" si="25"/>
        <v>0.029693170570768722</v>
      </c>
      <c r="O59" s="43">
        <f t="shared" si="26"/>
        <v>0.024390243902439025</v>
      </c>
      <c r="P59" s="43">
        <f t="shared" si="27"/>
        <v>0.02277163305139883</v>
      </c>
      <c r="Q59" s="43">
        <f t="shared" si="28"/>
        <v>0.03238341968911917</v>
      </c>
      <c r="R59" s="43">
        <f t="shared" si="29"/>
        <v>0.02005730659025788</v>
      </c>
      <c r="S59" s="43">
        <f t="shared" si="30"/>
        <v>0.05974025974025974</v>
      </c>
      <c r="T59" s="43">
        <f t="shared" si="31"/>
        <v>0.019798416126709864</v>
      </c>
      <c r="U59" s="43">
        <f t="shared" si="32"/>
        <v>0.03419726421886249</v>
      </c>
      <c r="V59" s="44">
        <f t="shared" si="33"/>
        <v>0.02286902286902287</v>
      </c>
    </row>
    <row r="60" spans="2:22" ht="12.75">
      <c r="B60" s="40" t="s">
        <v>10</v>
      </c>
      <c r="C60" s="41" t="s">
        <v>6</v>
      </c>
      <c r="D60" s="56">
        <f t="shared" si="16"/>
        <v>0.023961157702251087</v>
      </c>
      <c r="E60" s="43">
        <f t="shared" si="17"/>
        <v>0.02530044275774826</v>
      </c>
      <c r="F60" s="43">
        <f t="shared" si="18"/>
        <v>0.021919142717973697</v>
      </c>
      <c r="G60" s="43">
        <f t="shared" si="19"/>
        <v>0.004807692307692308</v>
      </c>
      <c r="H60" s="43">
        <f t="shared" si="20"/>
        <v>0.01646090534979424</v>
      </c>
      <c r="I60" s="57" t="s">
        <v>51</v>
      </c>
      <c r="J60" s="43">
        <f t="shared" si="21"/>
        <v>0.02497535326979954</v>
      </c>
      <c r="K60" s="43">
        <f t="shared" si="22"/>
        <v>0</v>
      </c>
      <c r="L60" s="43">
        <f t="shared" si="23"/>
        <v>0.027829313543599257</v>
      </c>
      <c r="M60" s="44">
        <f t="shared" si="24"/>
        <v>0.025704225352112677</v>
      </c>
      <c r="N60" s="43">
        <f t="shared" si="25"/>
        <v>0.025074232926426923</v>
      </c>
      <c r="O60" s="43">
        <f t="shared" si="26"/>
        <v>0</v>
      </c>
      <c r="P60" s="43">
        <f t="shared" si="27"/>
        <v>0.029277813923227064</v>
      </c>
      <c r="Q60" s="43">
        <f t="shared" si="28"/>
        <v>0.016191709844559584</v>
      </c>
      <c r="R60" s="43">
        <f t="shared" si="29"/>
        <v>0.014326647564469915</v>
      </c>
      <c r="S60" s="43">
        <f t="shared" si="30"/>
        <v>0.03116883116883117</v>
      </c>
      <c r="T60" s="43">
        <f t="shared" si="31"/>
        <v>0.02159827213822894</v>
      </c>
      <c r="U60" s="43">
        <f t="shared" si="32"/>
        <v>0.03419726421886249</v>
      </c>
      <c r="V60" s="44">
        <f t="shared" si="33"/>
        <v>0.02702702702702703</v>
      </c>
    </row>
    <row r="61" spans="2:22" ht="12.75">
      <c r="B61" s="40" t="s">
        <v>4</v>
      </c>
      <c r="C61" s="41" t="s">
        <v>7</v>
      </c>
      <c r="D61" s="56">
        <f t="shared" si="16"/>
        <v>0.0186014250583265</v>
      </c>
      <c r="E61" s="43">
        <f t="shared" si="17"/>
        <v>0.014231499051233396</v>
      </c>
      <c r="F61" s="43">
        <f t="shared" si="18"/>
        <v>0.024354603019970774</v>
      </c>
      <c r="G61" s="43">
        <f t="shared" si="19"/>
        <v>0.08413461538461539</v>
      </c>
      <c r="H61" s="43">
        <f t="shared" si="20"/>
        <v>0</v>
      </c>
      <c r="I61" s="57" t="s">
        <v>51</v>
      </c>
      <c r="J61" s="43">
        <f t="shared" si="21"/>
        <v>0.019388761091028592</v>
      </c>
      <c r="K61" s="43">
        <f t="shared" si="22"/>
        <v>0</v>
      </c>
      <c r="L61" s="43">
        <f t="shared" si="23"/>
        <v>0.0074211502782931356</v>
      </c>
      <c r="M61" s="44">
        <f t="shared" si="24"/>
        <v>0.020422535211267606</v>
      </c>
      <c r="N61" s="43">
        <f t="shared" si="25"/>
        <v>0.019465522929726163</v>
      </c>
      <c r="O61" s="43">
        <f t="shared" si="26"/>
        <v>0</v>
      </c>
      <c r="P61" s="43">
        <f t="shared" si="27"/>
        <v>0.002602472348731295</v>
      </c>
      <c r="Q61" s="43">
        <f t="shared" si="28"/>
        <v>0.012953367875647668</v>
      </c>
      <c r="R61" s="43">
        <f t="shared" si="29"/>
        <v>0.05157593123209169</v>
      </c>
      <c r="S61" s="43">
        <f t="shared" si="30"/>
        <v>0.02077922077922078</v>
      </c>
      <c r="T61" s="43">
        <f t="shared" si="31"/>
        <v>0.014398848092152628</v>
      </c>
      <c r="U61" s="43">
        <f t="shared" si="32"/>
        <v>0.01259899208063355</v>
      </c>
      <c r="V61" s="44">
        <f t="shared" si="33"/>
        <v>0.029106029106029108</v>
      </c>
    </row>
    <row r="62" spans="2:22" ht="12.75">
      <c r="B62" s="40" t="s">
        <v>5</v>
      </c>
      <c r="C62" s="41" t="s">
        <v>6</v>
      </c>
      <c r="D62" s="56">
        <f t="shared" si="16"/>
        <v>0.0186014250583265</v>
      </c>
      <c r="E62" s="43">
        <f t="shared" si="17"/>
        <v>0.01858001265022138</v>
      </c>
      <c r="F62" s="43">
        <f t="shared" si="18"/>
        <v>0.02679006332196785</v>
      </c>
      <c r="G62" s="43">
        <f t="shared" si="19"/>
        <v>0.01201923076923077</v>
      </c>
      <c r="H62" s="43">
        <f t="shared" si="20"/>
        <v>0</v>
      </c>
      <c r="I62" s="57" t="s">
        <v>51</v>
      </c>
      <c r="J62" s="43">
        <f t="shared" si="21"/>
        <v>0.019388761091028592</v>
      </c>
      <c r="K62" s="43">
        <f t="shared" si="22"/>
        <v>0.020964360587002098</v>
      </c>
      <c r="L62" s="43">
        <f t="shared" si="23"/>
        <v>0.01855287569573284</v>
      </c>
      <c r="M62" s="44">
        <f t="shared" si="24"/>
        <v>0.01971830985915493</v>
      </c>
      <c r="N62" s="43">
        <f t="shared" si="25"/>
        <v>0.019465522929726163</v>
      </c>
      <c r="O62" s="43">
        <f t="shared" si="26"/>
        <v>0.024390243902439025</v>
      </c>
      <c r="P62" s="43">
        <f t="shared" si="27"/>
        <v>0.006506180871828237</v>
      </c>
      <c r="Q62" s="43">
        <f t="shared" si="28"/>
        <v>0.03238341968911917</v>
      </c>
      <c r="R62" s="43">
        <f t="shared" si="29"/>
        <v>0.04297994269340974</v>
      </c>
      <c r="S62" s="43">
        <f t="shared" si="30"/>
        <v>0.005194805194805195</v>
      </c>
      <c r="T62" s="43">
        <f t="shared" si="31"/>
        <v>0.019798416126709864</v>
      </c>
      <c r="U62" s="43">
        <f t="shared" si="32"/>
        <v>0.01079913606911447</v>
      </c>
      <c r="V62" s="44">
        <f t="shared" si="33"/>
        <v>0.02494802494802495</v>
      </c>
    </row>
    <row r="63" spans="2:22" ht="12.75">
      <c r="B63" s="40" t="s">
        <v>55</v>
      </c>
      <c r="C63" s="41"/>
      <c r="D63" s="56">
        <f t="shared" si="16"/>
        <v>0.2281984992748597</v>
      </c>
      <c r="E63" s="43">
        <f t="shared" si="17"/>
        <v>0.23070841239721696</v>
      </c>
      <c r="F63" s="43">
        <f t="shared" si="18"/>
        <v>0.2717973697028738</v>
      </c>
      <c r="G63" s="43">
        <f t="shared" si="19"/>
        <v>0.11177884615384616</v>
      </c>
      <c r="H63" s="43">
        <f t="shared" si="20"/>
        <v>0.11934156378600823</v>
      </c>
      <c r="I63" s="57" t="s">
        <v>51</v>
      </c>
      <c r="J63" s="43">
        <f t="shared" si="21"/>
        <v>0.19553072625698323</v>
      </c>
      <c r="K63" s="43">
        <f t="shared" si="22"/>
        <v>0.32914046121593293</v>
      </c>
      <c r="L63" s="43">
        <f t="shared" si="23"/>
        <v>0.2504638218923933</v>
      </c>
      <c r="M63" s="44">
        <f t="shared" si="24"/>
        <v>0.18873239436619718</v>
      </c>
      <c r="N63" s="43">
        <f t="shared" si="25"/>
        <v>0.19630484988452657</v>
      </c>
      <c r="O63" s="43">
        <f t="shared" si="26"/>
        <v>0.26097560975609757</v>
      </c>
      <c r="P63" s="43">
        <f t="shared" si="27"/>
        <v>0.2524398178269356</v>
      </c>
      <c r="Q63" s="43">
        <f t="shared" si="28"/>
        <v>0.18069948186528498</v>
      </c>
      <c r="R63" s="43">
        <f t="shared" si="29"/>
        <v>0.15472779369627507</v>
      </c>
      <c r="S63" s="43">
        <f t="shared" si="30"/>
        <v>0.18441558441558442</v>
      </c>
      <c r="T63" s="43">
        <f t="shared" si="31"/>
        <v>0.19366450683945285</v>
      </c>
      <c r="U63" s="43">
        <f t="shared" si="32"/>
        <v>0.19726421886249101</v>
      </c>
      <c r="V63" s="44">
        <f t="shared" si="33"/>
        <v>0.19542619542619544</v>
      </c>
    </row>
    <row r="64" spans="2:22" ht="12.75">
      <c r="B64" s="24" t="s">
        <v>50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51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59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2005-01-03T19:29:56Z</dcterms:created>
  <dcterms:modified xsi:type="dcterms:W3CDTF">2005-01-04T15:10:41Z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