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675" windowWidth="16860" windowHeight="9915" activeTab="0"/>
  </bookViews>
  <sheets>
    <sheet name="OPL67675" sheetId="1" r:id="rId1"/>
  </sheets>
  <definedNames>
    <definedName name="DATABASE">'OPL67675'!$B$7:$V$17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<sst xmlns="http://schemas.openxmlformats.org/spreadsheetml/2006/main" count="270" uniqueCount="62">
  <si>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Maryland</t>
  </si>
  <si>
    <t>District of Columbia</t>
  </si>
  <si>
    <t>All Other</t>
  </si>
  <si>
    <t>Virginia</t>
  </si>
  <si>
    <t>Washington city</t>
  </si>
  <si>
    <t>Rockville city *</t>
  </si>
  <si>
    <t>Potomac CDP</t>
  </si>
  <si>
    <t>Silver Spring CDP</t>
  </si>
  <si>
    <t>Germantown CDP</t>
  </si>
  <si>
    <t>Arlington CDP</t>
  </si>
  <si>
    <t>Bethesda CDP</t>
  </si>
  <si>
    <t>North Bethesda CDP</t>
  </si>
  <si>
    <t>Gaithersburg city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</si>
  <si>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</si>
  <si>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</si>
  <si>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</si>
  <si>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</si>
  <si>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</si>
  <si>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</si>
  <si>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</si>
  <si>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</si>
  <si>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</si>
  <si>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</si>
  <si>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</si>
  <si>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</si>
  <si>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</si>
  <si>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</si>
  <si>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</si>
  <si>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</si>
  <si>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</si>
  <si>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</si>
  <si>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</si>
  <si>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</si>
  <si>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</si>
  <si>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</si>
  <si>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</si>
  <si>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</si>
  <si>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</si>
  <si>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</si>
  <si>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</si>
  <si>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</si>
  <si>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</si>
  <si>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</si>
  <si>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</si>
  <si>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</si>
  <si>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</si>
  <si>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</si>
  <si>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</si>
  <si>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</si>
  <si>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</si>
  <si>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</si>
  <si>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</si>
  <si>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</si>
  <si>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</si>
  <si>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</si>
  <si>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</si>
  <si>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</si>
  <si>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Rockville city, Maryland, Work In :</t>
  </si>
  <si>
    <t>Tysons Corner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</si>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</sst>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1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8515625" style="1" customWidth="1"/>
    <col min="3" max="3" width="17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7" t="s">
        <v>13</v>
      </c>
      <c r="C4" s="68"/>
      <c r="D4" s="69" t="s">
        <v>14</v>
      </c>
      <c r="E4" s="70"/>
      <c r="F4" s="70"/>
      <c r="G4" s="70"/>
      <c r="H4" s="71"/>
      <c r="I4" s="6" t="s">
        <v>15</v>
      </c>
      <c r="J4" s="69" t="s">
        <v>16</v>
      </c>
      <c r="K4" s="72"/>
      <c r="L4" s="72"/>
      <c r="M4" s="73"/>
      <c r="N4" s="7" t="s">
        <v>17</v>
      </c>
      <c r="O4" s="69" t="s">
        <v>18</v>
      </c>
      <c r="P4" s="72"/>
      <c r="Q4" s="72"/>
      <c r="R4" s="72"/>
      <c r="S4" s="72"/>
      <c r="T4" s="72"/>
      <c r="U4" s="72"/>
      <c r="V4" s="73"/>
    </row>
    <row r="5" spans="2:22" ht="13.5" customHeight="1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3.5" customHeight="1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5</v>
      </c>
      <c r="C7" s="9" t="s">
        <v>0</v>
      </c>
      <c r="D7" s="58">
        <v>5415</v>
      </c>
      <c r="E7" s="59">
        <v>3095</v>
      </c>
      <c r="F7" s="59">
        <v>365</v>
      </c>
      <c r="G7" s="59">
        <v>315</v>
      </c>
      <c r="H7" s="59">
        <v>1590</v>
      </c>
      <c r="I7" s="60">
        <v>17</v>
      </c>
      <c r="J7" s="59">
        <v>5415</v>
      </c>
      <c r="K7" s="59">
        <v>260</v>
      </c>
      <c r="L7" s="59">
        <v>285</v>
      </c>
      <c r="M7" s="61">
        <v>4865</v>
      </c>
      <c r="N7" s="59">
        <v>5370</v>
      </c>
      <c r="O7" s="59">
        <v>225</v>
      </c>
      <c r="P7" s="59">
        <v>285</v>
      </c>
      <c r="Q7" s="59">
        <v>420</v>
      </c>
      <c r="R7" s="59">
        <v>300</v>
      </c>
      <c r="S7" s="59">
        <v>455</v>
      </c>
      <c r="T7" s="59">
        <v>610</v>
      </c>
      <c r="U7" s="59">
        <v>950</v>
      </c>
      <c r="V7" s="61">
        <v>2130</v>
      </c>
    </row>
    <row r="8" spans="2:22" ht="12.75">
      <c r="B8" s="40" t="s">
        <v>4</v>
      </c>
      <c r="C8" s="41" t="s">
        <v>1</v>
      </c>
      <c r="D8" s="62">
        <v>4035</v>
      </c>
      <c r="E8" s="63">
        <v>1640</v>
      </c>
      <c r="F8" s="63">
        <v>525</v>
      </c>
      <c r="G8" s="63">
        <v>1860</v>
      </c>
      <c r="H8" s="63">
        <v>4</v>
      </c>
      <c r="I8" s="64">
        <v>47</v>
      </c>
      <c r="J8" s="63">
        <v>4035</v>
      </c>
      <c r="K8" s="63">
        <v>145</v>
      </c>
      <c r="L8" s="63">
        <v>90</v>
      </c>
      <c r="M8" s="65">
        <v>3800</v>
      </c>
      <c r="N8" s="63">
        <v>4030</v>
      </c>
      <c r="O8" s="63">
        <v>105</v>
      </c>
      <c r="P8" s="63">
        <v>190</v>
      </c>
      <c r="Q8" s="63">
        <v>130</v>
      </c>
      <c r="R8" s="63">
        <v>190</v>
      </c>
      <c r="S8" s="63">
        <v>255</v>
      </c>
      <c r="T8" s="63">
        <v>415</v>
      </c>
      <c r="U8" s="63">
        <v>820</v>
      </c>
      <c r="V8" s="65">
        <v>1925</v>
      </c>
    </row>
    <row r="9" spans="2:22" ht="12.75">
      <c r="B9" s="40" t="s">
        <v>10</v>
      </c>
      <c r="C9" s="41" t="s">
        <v>0</v>
      </c>
      <c r="D9" s="62">
        <v>2810</v>
      </c>
      <c r="E9" s="63">
        <v>1895</v>
      </c>
      <c r="F9" s="63">
        <v>420</v>
      </c>
      <c r="G9" s="63">
        <v>465</v>
      </c>
      <c r="H9" s="63">
        <v>30</v>
      </c>
      <c r="I9" s="64">
        <v>29</v>
      </c>
      <c r="J9" s="63">
        <v>2810</v>
      </c>
      <c r="K9" s="63">
        <v>100</v>
      </c>
      <c r="L9" s="63">
        <v>70</v>
      </c>
      <c r="M9" s="65">
        <v>2640</v>
      </c>
      <c r="N9" s="63">
        <v>2810</v>
      </c>
      <c r="O9" s="63">
        <v>110</v>
      </c>
      <c r="P9" s="63">
        <v>180</v>
      </c>
      <c r="Q9" s="63">
        <v>215</v>
      </c>
      <c r="R9" s="63">
        <v>195</v>
      </c>
      <c r="S9" s="63">
        <v>255</v>
      </c>
      <c r="T9" s="63">
        <v>365</v>
      </c>
      <c r="U9" s="63">
        <v>475</v>
      </c>
      <c r="V9" s="65">
        <v>1020</v>
      </c>
    </row>
    <row r="10" spans="2:22" ht="12.75">
      <c r="B10" s="40" t="s">
        <v>11</v>
      </c>
      <c r="C10" s="41" t="s">
        <v>0</v>
      </c>
      <c r="D10" s="62">
        <v>2060</v>
      </c>
      <c r="E10" s="63">
        <v>1615</v>
      </c>
      <c r="F10" s="63">
        <v>250</v>
      </c>
      <c r="G10" s="63">
        <v>80</v>
      </c>
      <c r="H10" s="63">
        <v>115</v>
      </c>
      <c r="I10" s="64">
        <v>18</v>
      </c>
      <c r="J10" s="63">
        <v>2060</v>
      </c>
      <c r="K10" s="63">
        <v>75</v>
      </c>
      <c r="L10" s="63">
        <v>20</v>
      </c>
      <c r="M10" s="65">
        <v>1965</v>
      </c>
      <c r="N10" s="63">
        <v>2060</v>
      </c>
      <c r="O10" s="63">
        <v>20</v>
      </c>
      <c r="P10" s="63">
        <v>70</v>
      </c>
      <c r="Q10" s="63">
        <v>155</v>
      </c>
      <c r="R10" s="63">
        <v>130</v>
      </c>
      <c r="S10" s="63">
        <v>145</v>
      </c>
      <c r="T10" s="63">
        <v>265</v>
      </c>
      <c r="U10" s="63">
        <v>370</v>
      </c>
      <c r="V10" s="65">
        <v>905</v>
      </c>
    </row>
    <row r="11" spans="2:22" ht="12.75">
      <c r="B11" s="40" t="s">
        <v>60</v>
      </c>
      <c r="C11" s="41" t="s">
        <v>0</v>
      </c>
      <c r="D11" s="62">
        <v>2050</v>
      </c>
      <c r="E11" s="63">
        <v>1735</v>
      </c>
      <c r="F11" s="63">
        <v>170</v>
      </c>
      <c r="G11" s="63">
        <v>100</v>
      </c>
      <c r="H11" s="63">
        <v>40</v>
      </c>
      <c r="I11" s="64">
        <v>25</v>
      </c>
      <c r="J11" s="63">
        <v>2050</v>
      </c>
      <c r="K11" s="63">
        <v>90</v>
      </c>
      <c r="L11" s="63">
        <v>50</v>
      </c>
      <c r="M11" s="65">
        <v>1910</v>
      </c>
      <c r="N11" s="63">
        <v>2040</v>
      </c>
      <c r="O11" s="63">
        <v>60</v>
      </c>
      <c r="P11" s="63">
        <v>130</v>
      </c>
      <c r="Q11" s="63">
        <v>150</v>
      </c>
      <c r="R11" s="63">
        <v>170</v>
      </c>
      <c r="S11" s="63">
        <v>150</v>
      </c>
      <c r="T11" s="63">
        <v>200</v>
      </c>
      <c r="U11" s="63">
        <v>520</v>
      </c>
      <c r="V11" s="65">
        <v>655</v>
      </c>
    </row>
    <row r="12" spans="2:22" ht="12.75">
      <c r="B12" s="40" t="s">
        <v>12</v>
      </c>
      <c r="C12" s="41" t="s">
        <v>0</v>
      </c>
      <c r="D12" s="62">
        <v>940</v>
      </c>
      <c r="E12" s="63">
        <v>765</v>
      </c>
      <c r="F12" s="63">
        <v>80</v>
      </c>
      <c r="G12" s="63">
        <v>75</v>
      </c>
      <c r="H12" s="63">
        <v>15</v>
      </c>
      <c r="I12" s="64">
        <v>22</v>
      </c>
      <c r="J12" s="63">
        <v>940</v>
      </c>
      <c r="K12" s="63">
        <v>25</v>
      </c>
      <c r="L12" s="63">
        <v>50</v>
      </c>
      <c r="M12" s="65">
        <v>865</v>
      </c>
      <c r="N12" s="63">
        <v>940</v>
      </c>
      <c r="O12" s="63">
        <v>15</v>
      </c>
      <c r="P12" s="63">
        <v>60</v>
      </c>
      <c r="Q12" s="63">
        <v>55</v>
      </c>
      <c r="R12" s="63">
        <v>85</v>
      </c>
      <c r="S12" s="63">
        <v>60</v>
      </c>
      <c r="T12" s="63">
        <v>75</v>
      </c>
      <c r="U12" s="63">
        <v>215</v>
      </c>
      <c r="V12" s="65">
        <v>370</v>
      </c>
    </row>
    <row r="13" spans="2:22" ht="12.75">
      <c r="B13" s="40" t="s">
        <v>6</v>
      </c>
      <c r="C13" s="41" t="s">
        <v>0</v>
      </c>
      <c r="D13" s="62">
        <v>685</v>
      </c>
      <c r="E13" s="63">
        <v>595</v>
      </c>
      <c r="F13" s="63">
        <v>50</v>
      </c>
      <c r="G13" s="63">
        <v>40</v>
      </c>
      <c r="H13" s="63">
        <v>0</v>
      </c>
      <c r="I13" s="64">
        <v>21</v>
      </c>
      <c r="J13" s="63">
        <v>685</v>
      </c>
      <c r="K13" s="63">
        <v>4</v>
      </c>
      <c r="L13" s="63">
        <v>35</v>
      </c>
      <c r="M13" s="65">
        <v>645</v>
      </c>
      <c r="N13" s="63">
        <v>685</v>
      </c>
      <c r="O13" s="63">
        <v>4</v>
      </c>
      <c r="P13" s="63">
        <v>35</v>
      </c>
      <c r="Q13" s="63">
        <v>35</v>
      </c>
      <c r="R13" s="63">
        <v>75</v>
      </c>
      <c r="S13" s="63">
        <v>50</v>
      </c>
      <c r="T13" s="63">
        <v>90</v>
      </c>
      <c r="U13" s="63">
        <v>140</v>
      </c>
      <c r="V13" s="65">
        <v>250</v>
      </c>
    </row>
    <row r="14" spans="2:22" ht="12.75">
      <c r="B14" s="40" t="s">
        <v>7</v>
      </c>
      <c r="C14" s="41" t="s">
        <v>0</v>
      </c>
      <c r="D14" s="62">
        <v>515</v>
      </c>
      <c r="E14" s="63">
        <v>385</v>
      </c>
      <c r="F14" s="63">
        <v>64</v>
      </c>
      <c r="G14" s="63">
        <v>35</v>
      </c>
      <c r="H14" s="63">
        <v>20</v>
      </c>
      <c r="I14" s="64">
        <v>31</v>
      </c>
      <c r="J14" s="63">
        <v>515</v>
      </c>
      <c r="K14" s="63">
        <v>35</v>
      </c>
      <c r="L14" s="63">
        <v>40</v>
      </c>
      <c r="M14" s="65">
        <v>440</v>
      </c>
      <c r="N14" s="63">
        <v>510</v>
      </c>
      <c r="O14" s="63">
        <v>20</v>
      </c>
      <c r="P14" s="63">
        <v>20</v>
      </c>
      <c r="Q14" s="63">
        <v>35</v>
      </c>
      <c r="R14" s="63">
        <v>40</v>
      </c>
      <c r="S14" s="63">
        <v>70</v>
      </c>
      <c r="T14" s="63">
        <v>60</v>
      </c>
      <c r="U14" s="63">
        <v>110</v>
      </c>
      <c r="V14" s="65">
        <v>150</v>
      </c>
    </row>
    <row r="15" spans="2:22" ht="12.75">
      <c r="B15" s="40" t="s">
        <v>9</v>
      </c>
      <c r="C15" s="41" t="s">
        <v>3</v>
      </c>
      <c r="D15" s="62">
        <v>470</v>
      </c>
      <c r="E15" s="63">
        <v>300</v>
      </c>
      <c r="F15" s="63">
        <v>55</v>
      </c>
      <c r="G15" s="63">
        <v>115</v>
      </c>
      <c r="H15" s="63">
        <v>0</v>
      </c>
      <c r="I15" s="64">
        <v>51</v>
      </c>
      <c r="J15" s="63">
        <v>470</v>
      </c>
      <c r="K15" s="63">
        <v>0</v>
      </c>
      <c r="L15" s="63">
        <v>25</v>
      </c>
      <c r="M15" s="65">
        <v>445</v>
      </c>
      <c r="N15" s="63">
        <v>470</v>
      </c>
      <c r="O15" s="63">
        <v>4</v>
      </c>
      <c r="P15" s="63">
        <v>4</v>
      </c>
      <c r="Q15" s="63">
        <v>20</v>
      </c>
      <c r="R15" s="63">
        <v>20</v>
      </c>
      <c r="S15" s="63">
        <v>25</v>
      </c>
      <c r="T15" s="63">
        <v>40</v>
      </c>
      <c r="U15" s="63">
        <v>50</v>
      </c>
      <c r="V15" s="65">
        <v>305</v>
      </c>
    </row>
    <row r="16" spans="2:22" ht="12.75">
      <c r="B16" s="57" t="s">
        <v>58</v>
      </c>
      <c r="C16" s="41" t="s">
        <v>3</v>
      </c>
      <c r="D16" s="62">
        <v>470</v>
      </c>
      <c r="E16" s="63">
        <v>385</v>
      </c>
      <c r="F16" s="63">
        <v>70</v>
      </c>
      <c r="G16" s="63">
        <v>15</v>
      </c>
      <c r="H16" s="63">
        <v>0</v>
      </c>
      <c r="I16" s="64">
        <v>41</v>
      </c>
      <c r="J16" s="63">
        <v>470</v>
      </c>
      <c r="K16" s="63">
        <v>15</v>
      </c>
      <c r="L16" s="63">
        <v>0</v>
      </c>
      <c r="M16" s="65">
        <v>455</v>
      </c>
      <c r="N16" s="63">
        <v>470</v>
      </c>
      <c r="O16" s="63">
        <v>0</v>
      </c>
      <c r="P16" s="63">
        <v>15</v>
      </c>
      <c r="Q16" s="63">
        <v>15</v>
      </c>
      <c r="R16" s="63">
        <v>45</v>
      </c>
      <c r="S16" s="63">
        <v>60</v>
      </c>
      <c r="T16" s="63">
        <v>50</v>
      </c>
      <c r="U16" s="63">
        <v>90</v>
      </c>
      <c r="V16" s="65">
        <v>190</v>
      </c>
    </row>
    <row r="17" spans="2:22" ht="12.75">
      <c r="B17" s="40" t="s">
        <v>8</v>
      </c>
      <c r="C17" s="41" t="s">
        <v>0</v>
      </c>
      <c r="D17" s="62">
        <v>305</v>
      </c>
      <c r="E17" s="63">
        <v>245</v>
      </c>
      <c r="F17" s="63">
        <v>39</v>
      </c>
      <c r="G17" s="63">
        <v>20</v>
      </c>
      <c r="H17" s="63">
        <v>0</v>
      </c>
      <c r="I17" s="64">
        <v>24</v>
      </c>
      <c r="J17" s="63">
        <v>305</v>
      </c>
      <c r="K17" s="63">
        <v>15</v>
      </c>
      <c r="L17" s="63">
        <v>20</v>
      </c>
      <c r="M17" s="65">
        <v>270</v>
      </c>
      <c r="N17" s="63">
        <v>305</v>
      </c>
      <c r="O17" s="63">
        <v>15</v>
      </c>
      <c r="P17" s="63">
        <v>25</v>
      </c>
      <c r="Q17" s="63">
        <v>10</v>
      </c>
      <c r="R17" s="63">
        <v>15</v>
      </c>
      <c r="S17" s="63">
        <v>25</v>
      </c>
      <c r="T17" s="63">
        <v>35</v>
      </c>
      <c r="U17" s="63">
        <v>40</v>
      </c>
      <c r="V17" s="65">
        <v>135</v>
      </c>
    </row>
    <row r="18" spans="2:22" ht="12.75">
      <c r="B18" s="40" t="s">
        <v>2</v>
      </c>
      <c r="C18" s="41"/>
      <c r="D18" s="62">
        <v>4092</v>
      </c>
      <c r="E18" s="63">
        <v>3445</v>
      </c>
      <c r="F18" s="63">
        <v>431</v>
      </c>
      <c r="G18" s="63">
        <v>115</v>
      </c>
      <c r="H18" s="63">
        <v>55</v>
      </c>
      <c r="I18" s="66" t="s">
        <v>52</v>
      </c>
      <c r="J18" s="63">
        <v>3620</v>
      </c>
      <c r="K18" s="63">
        <v>131</v>
      </c>
      <c r="L18" s="63">
        <v>111</v>
      </c>
      <c r="M18" s="65">
        <v>3350</v>
      </c>
      <c r="N18" s="63">
        <v>3615</v>
      </c>
      <c r="O18" s="63">
        <v>104</v>
      </c>
      <c r="P18" s="63">
        <v>185</v>
      </c>
      <c r="Q18" s="63">
        <v>187</v>
      </c>
      <c r="R18" s="63">
        <v>182</v>
      </c>
      <c r="S18" s="63">
        <v>284</v>
      </c>
      <c r="T18" s="63">
        <v>480</v>
      </c>
      <c r="U18" s="63">
        <v>613</v>
      </c>
      <c r="V18" s="65">
        <v>1462</v>
      </c>
    </row>
    <row r="19" spans="1:22" ht="14.25">
      <c r="A19" s="23"/>
      <c r="B19" s="24" t="s">
        <v>51</v>
      </c>
      <c r="C19" s="25"/>
      <c r="D19" s="26">
        <f>SUM(D7:D18)</f>
        <v>23847</v>
      </c>
      <c r="E19" s="27">
        <f>SUM(E7:E18)</f>
        <v>16100</v>
      </c>
      <c r="F19" s="27">
        <f>SUM(F7:F18)</f>
        <v>2519</v>
      </c>
      <c r="G19" s="27">
        <f>SUM(G7:G18)</f>
        <v>3235</v>
      </c>
      <c r="H19" s="27">
        <f>SUM(H7:H18)</f>
        <v>1869</v>
      </c>
      <c r="I19" s="28" t="s">
        <v>52</v>
      </c>
      <c r="J19" s="27">
        <f aca="true" t="shared" si="0" ref="J19:V19">SUM(J7:J18)</f>
        <v>23375</v>
      </c>
      <c r="K19" s="27">
        <f t="shared" si="0"/>
        <v>895</v>
      </c>
      <c r="L19" s="27">
        <f t="shared" si="0"/>
        <v>796</v>
      </c>
      <c r="M19" s="29">
        <f t="shared" si="0"/>
        <v>21650</v>
      </c>
      <c r="N19" s="27">
        <f t="shared" si="0"/>
        <v>23305</v>
      </c>
      <c r="O19" s="27">
        <f t="shared" si="0"/>
        <v>682</v>
      </c>
      <c r="P19" s="27">
        <f t="shared" si="0"/>
        <v>1199</v>
      </c>
      <c r="Q19" s="27">
        <f t="shared" si="0"/>
        <v>1427</v>
      </c>
      <c r="R19" s="27">
        <f t="shared" si="0"/>
        <v>1447</v>
      </c>
      <c r="S19" s="27">
        <f t="shared" si="0"/>
        <v>1834</v>
      </c>
      <c r="T19" s="27">
        <f t="shared" si="0"/>
        <v>2685</v>
      </c>
      <c r="U19" s="27">
        <f t="shared" si="0"/>
        <v>4393</v>
      </c>
      <c r="V19" s="29">
        <f t="shared" si="0"/>
        <v>9497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61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7" t="s">
        <v>13</v>
      </c>
      <c r="C27" s="68"/>
      <c r="D27" s="69" t="s">
        <v>14</v>
      </c>
      <c r="E27" s="70"/>
      <c r="F27" s="70"/>
      <c r="G27" s="70"/>
      <c r="H27" s="71"/>
      <c r="I27" s="6" t="s">
        <v>15</v>
      </c>
      <c r="J27" s="69" t="s">
        <v>16</v>
      </c>
      <c r="K27" s="72"/>
      <c r="L27" s="72"/>
      <c r="M27" s="73"/>
      <c r="N27" s="7" t="s">
        <v>17</v>
      </c>
      <c r="O27" s="69" t="s">
        <v>18</v>
      </c>
      <c r="P27" s="72"/>
      <c r="Q27" s="72"/>
      <c r="R27" s="72"/>
      <c r="S27" s="72"/>
      <c r="T27" s="72"/>
      <c r="U27" s="72"/>
      <c r="V27" s="73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54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5</v>
      </c>
      <c r="C30" s="9" t="s">
        <v>0</v>
      </c>
      <c r="D30" s="34" t="s">
        <v>55</v>
      </c>
      <c r="E30" s="35">
        <f>+(E7/D7)</f>
        <v>0.5715604801477377</v>
      </c>
      <c r="F30" s="35">
        <f>+(F7/D7)</f>
        <v>0.06740535549399815</v>
      </c>
      <c r="G30" s="35">
        <f>+(G7/D7)</f>
        <v>0.05817174515235457</v>
      </c>
      <c r="H30" s="36">
        <f>+(H7/D7)</f>
        <v>0.29362880886426596</v>
      </c>
      <c r="I30" s="37" t="s">
        <v>52</v>
      </c>
      <c r="J30" s="34" t="s">
        <v>55</v>
      </c>
      <c r="K30" s="35">
        <f>+(K7/J7)</f>
        <v>0.04801477377654663</v>
      </c>
      <c r="L30" s="35">
        <f>+(L7/J7)</f>
        <v>0.05263157894736842</v>
      </c>
      <c r="M30" s="36">
        <f>+(M7/J7)</f>
        <v>0.8984302862419206</v>
      </c>
      <c r="N30" s="34" t="s">
        <v>55</v>
      </c>
      <c r="O30" s="38">
        <f>+(O7/N7)</f>
        <v>0.04189944134078212</v>
      </c>
      <c r="P30" s="38">
        <f>+(P7/N7)</f>
        <v>0.05307262569832402</v>
      </c>
      <c r="Q30" s="38">
        <f>+(Q7/N7)</f>
        <v>0.0782122905027933</v>
      </c>
      <c r="R30" s="38">
        <f>+(R7/N7)</f>
        <v>0.055865921787709494</v>
      </c>
      <c r="S30" s="38">
        <f>+(S7/N7)</f>
        <v>0.08472998137802606</v>
      </c>
      <c r="T30" s="38">
        <f>+(T7/N7)</f>
        <v>0.11359404096834265</v>
      </c>
      <c r="U30" s="38">
        <f>+(U7/N7)</f>
        <v>0.17690875232774675</v>
      </c>
      <c r="V30" s="39">
        <f>+(V7/N7)</f>
        <v>0.39664804469273746</v>
      </c>
    </row>
    <row r="31" spans="2:22" ht="12.75">
      <c r="B31" s="40" t="s">
        <v>4</v>
      </c>
      <c r="C31" s="41" t="s">
        <v>1</v>
      </c>
      <c r="D31" s="42" t="s">
        <v>55</v>
      </c>
      <c r="E31" s="43">
        <f aca="true" t="shared" si="1" ref="E31:E42">+(E8/D8)</f>
        <v>0.40644361833952913</v>
      </c>
      <c r="F31" s="43">
        <f aca="true" t="shared" si="2" ref="F31:F41">+(F8/D8)</f>
        <v>0.13011152416356878</v>
      </c>
      <c r="G31" s="43">
        <f aca="true" t="shared" si="3" ref="G31:G41">+(G8/D8)</f>
        <v>0.46096654275092935</v>
      </c>
      <c r="H31" s="44">
        <f aca="true" t="shared" si="4" ref="H31:H41">+(H8/D8)</f>
        <v>0.0009913258983890955</v>
      </c>
      <c r="I31" s="37" t="s">
        <v>52</v>
      </c>
      <c r="J31" s="42" t="s">
        <v>55</v>
      </c>
      <c r="K31" s="43">
        <f aca="true" t="shared" si="5" ref="K31:K42">+(K8/J8)</f>
        <v>0.03593556381660471</v>
      </c>
      <c r="L31" s="43">
        <f aca="true" t="shared" si="6" ref="L31:L41">+(L8/J8)</f>
        <v>0.022304832713754646</v>
      </c>
      <c r="M31" s="44">
        <f aca="true" t="shared" si="7" ref="M31:M41">+(M8/J8)</f>
        <v>0.9417596034696406</v>
      </c>
      <c r="N31" s="42" t="s">
        <v>55</v>
      </c>
      <c r="O31" s="45">
        <f aca="true" t="shared" si="8" ref="O31:O42">+(O8/N8)</f>
        <v>0.026054590570719603</v>
      </c>
      <c r="P31" s="45">
        <f aca="true" t="shared" si="9" ref="P31:P41">+(P8/N8)</f>
        <v>0.04714640198511166</v>
      </c>
      <c r="Q31" s="45">
        <f aca="true" t="shared" si="10" ref="Q31:Q41">+(Q8/N8)</f>
        <v>0.03225806451612903</v>
      </c>
      <c r="R31" s="45">
        <f aca="true" t="shared" si="11" ref="R31:R41">+(R8/N8)</f>
        <v>0.04714640198511166</v>
      </c>
      <c r="S31" s="45">
        <f aca="true" t="shared" si="12" ref="S31:S41">+(S8/N8)</f>
        <v>0.06327543424317618</v>
      </c>
      <c r="T31" s="45">
        <f aca="true" t="shared" si="13" ref="T31:T41">+(T8/N8)</f>
        <v>0.10297766749379653</v>
      </c>
      <c r="U31" s="45">
        <f aca="true" t="shared" si="14" ref="U31:U41">+(U8/N8)</f>
        <v>0.20347394540942929</v>
      </c>
      <c r="V31" s="46">
        <f aca="true" t="shared" si="15" ref="V31:V41">+(V8/N8)</f>
        <v>0.47766749379652607</v>
      </c>
    </row>
    <row r="32" spans="2:22" ht="12.75">
      <c r="B32" s="40" t="s">
        <v>10</v>
      </c>
      <c r="C32" s="41" t="s">
        <v>0</v>
      </c>
      <c r="D32" s="42" t="s">
        <v>55</v>
      </c>
      <c r="E32" s="43">
        <f t="shared" si="1"/>
        <v>0.6743772241992882</v>
      </c>
      <c r="F32" s="43">
        <f t="shared" si="2"/>
        <v>0.1494661921708185</v>
      </c>
      <c r="G32" s="43">
        <f t="shared" si="3"/>
        <v>0.16548042704626334</v>
      </c>
      <c r="H32" s="44">
        <f t="shared" si="4"/>
        <v>0.010676156583629894</v>
      </c>
      <c r="I32" s="37" t="s">
        <v>52</v>
      </c>
      <c r="J32" s="42" t="s">
        <v>55</v>
      </c>
      <c r="K32" s="43">
        <f t="shared" si="5"/>
        <v>0.03558718861209965</v>
      </c>
      <c r="L32" s="43">
        <f t="shared" si="6"/>
        <v>0.02491103202846975</v>
      </c>
      <c r="M32" s="44">
        <f t="shared" si="7"/>
        <v>0.9395017793594306</v>
      </c>
      <c r="N32" s="42" t="s">
        <v>55</v>
      </c>
      <c r="O32" s="45">
        <f t="shared" si="8"/>
        <v>0.03914590747330961</v>
      </c>
      <c r="P32" s="45">
        <f t="shared" si="9"/>
        <v>0.06405693950177936</v>
      </c>
      <c r="Q32" s="45">
        <f t="shared" si="10"/>
        <v>0.07651245551601424</v>
      </c>
      <c r="R32" s="45">
        <f t="shared" si="11"/>
        <v>0.0693950177935943</v>
      </c>
      <c r="S32" s="45">
        <f t="shared" si="12"/>
        <v>0.09074733096085409</v>
      </c>
      <c r="T32" s="45">
        <f t="shared" si="13"/>
        <v>0.1298932384341637</v>
      </c>
      <c r="U32" s="45">
        <f t="shared" si="14"/>
        <v>0.16903914590747332</v>
      </c>
      <c r="V32" s="46">
        <f t="shared" si="15"/>
        <v>0.36298932384341637</v>
      </c>
    </row>
    <row r="33" spans="2:22" ht="12.75">
      <c r="B33" s="40" t="s">
        <v>11</v>
      </c>
      <c r="C33" s="41" t="s">
        <v>0</v>
      </c>
      <c r="D33" s="42" t="s">
        <v>55</v>
      </c>
      <c r="E33" s="43">
        <f t="shared" si="1"/>
        <v>0.7839805825242718</v>
      </c>
      <c r="F33" s="43">
        <f t="shared" si="2"/>
        <v>0.12135922330097088</v>
      </c>
      <c r="G33" s="43">
        <f t="shared" si="3"/>
        <v>0.038834951456310676</v>
      </c>
      <c r="H33" s="44">
        <f t="shared" si="4"/>
        <v>0.055825242718446605</v>
      </c>
      <c r="I33" s="37" t="s">
        <v>52</v>
      </c>
      <c r="J33" s="42" t="s">
        <v>55</v>
      </c>
      <c r="K33" s="43">
        <f t="shared" si="5"/>
        <v>0.03640776699029126</v>
      </c>
      <c r="L33" s="43">
        <f t="shared" si="6"/>
        <v>0.009708737864077669</v>
      </c>
      <c r="M33" s="44">
        <f t="shared" si="7"/>
        <v>0.9538834951456311</v>
      </c>
      <c r="N33" s="42" t="s">
        <v>55</v>
      </c>
      <c r="O33" s="45">
        <f t="shared" si="8"/>
        <v>0.009708737864077669</v>
      </c>
      <c r="P33" s="45">
        <f t="shared" si="9"/>
        <v>0.03398058252427184</v>
      </c>
      <c r="Q33" s="45">
        <f t="shared" si="10"/>
        <v>0.07524271844660194</v>
      </c>
      <c r="R33" s="45">
        <f t="shared" si="11"/>
        <v>0.06310679611650485</v>
      </c>
      <c r="S33" s="45">
        <f t="shared" si="12"/>
        <v>0.0703883495145631</v>
      </c>
      <c r="T33" s="45">
        <f t="shared" si="13"/>
        <v>0.12864077669902912</v>
      </c>
      <c r="U33" s="45">
        <f t="shared" si="14"/>
        <v>0.1796116504854369</v>
      </c>
      <c r="V33" s="46">
        <f t="shared" si="15"/>
        <v>0.4393203883495146</v>
      </c>
    </row>
    <row r="34" spans="2:22" ht="12.75">
      <c r="B34" s="40" t="s">
        <v>60</v>
      </c>
      <c r="C34" s="41" t="s">
        <v>0</v>
      </c>
      <c r="D34" s="42" t="s">
        <v>55</v>
      </c>
      <c r="E34" s="43">
        <f t="shared" si="1"/>
        <v>0.8463414634146341</v>
      </c>
      <c r="F34" s="43">
        <f t="shared" si="2"/>
        <v>0.08292682926829269</v>
      </c>
      <c r="G34" s="43">
        <f t="shared" si="3"/>
        <v>0.04878048780487805</v>
      </c>
      <c r="H34" s="44">
        <f t="shared" si="4"/>
        <v>0.01951219512195122</v>
      </c>
      <c r="I34" s="37" t="s">
        <v>52</v>
      </c>
      <c r="J34" s="42" t="s">
        <v>55</v>
      </c>
      <c r="K34" s="43">
        <f t="shared" si="5"/>
        <v>0.04390243902439024</v>
      </c>
      <c r="L34" s="43">
        <f t="shared" si="6"/>
        <v>0.024390243902439025</v>
      </c>
      <c r="M34" s="44">
        <f t="shared" si="7"/>
        <v>0.9317073170731708</v>
      </c>
      <c r="N34" s="42" t="s">
        <v>55</v>
      </c>
      <c r="O34" s="45">
        <f t="shared" si="8"/>
        <v>0.029411764705882353</v>
      </c>
      <c r="P34" s="45">
        <f t="shared" si="9"/>
        <v>0.06372549019607843</v>
      </c>
      <c r="Q34" s="45">
        <f t="shared" si="10"/>
        <v>0.07352941176470588</v>
      </c>
      <c r="R34" s="45">
        <f t="shared" si="11"/>
        <v>0.08333333333333333</v>
      </c>
      <c r="S34" s="45">
        <f t="shared" si="12"/>
        <v>0.07352941176470588</v>
      </c>
      <c r="T34" s="45">
        <f t="shared" si="13"/>
        <v>0.09803921568627451</v>
      </c>
      <c r="U34" s="45">
        <f t="shared" si="14"/>
        <v>0.2549019607843137</v>
      </c>
      <c r="V34" s="46">
        <f t="shared" si="15"/>
        <v>0.32107843137254904</v>
      </c>
    </row>
    <row r="35" spans="2:22" ht="12.75">
      <c r="B35" s="40" t="s">
        <v>12</v>
      </c>
      <c r="C35" s="41" t="s">
        <v>0</v>
      </c>
      <c r="D35" s="42" t="s">
        <v>55</v>
      </c>
      <c r="E35" s="43">
        <f t="shared" si="1"/>
        <v>0.8138297872340425</v>
      </c>
      <c r="F35" s="43">
        <f t="shared" si="2"/>
        <v>0.0851063829787234</v>
      </c>
      <c r="G35" s="43">
        <f t="shared" si="3"/>
        <v>0.0797872340425532</v>
      </c>
      <c r="H35" s="44">
        <f t="shared" si="4"/>
        <v>0.015957446808510637</v>
      </c>
      <c r="I35" s="37" t="s">
        <v>52</v>
      </c>
      <c r="J35" s="42" t="s">
        <v>55</v>
      </c>
      <c r="K35" s="43">
        <f t="shared" si="5"/>
        <v>0.026595744680851064</v>
      </c>
      <c r="L35" s="43">
        <f t="shared" si="6"/>
        <v>0.05319148936170213</v>
      </c>
      <c r="M35" s="44">
        <f t="shared" si="7"/>
        <v>0.9202127659574468</v>
      </c>
      <c r="N35" s="42" t="s">
        <v>55</v>
      </c>
      <c r="O35" s="45">
        <f t="shared" si="8"/>
        <v>0.015957446808510637</v>
      </c>
      <c r="P35" s="45">
        <f t="shared" si="9"/>
        <v>0.06382978723404255</v>
      </c>
      <c r="Q35" s="45">
        <f t="shared" si="10"/>
        <v>0.05851063829787234</v>
      </c>
      <c r="R35" s="45">
        <f t="shared" si="11"/>
        <v>0.09042553191489362</v>
      </c>
      <c r="S35" s="45">
        <f t="shared" si="12"/>
        <v>0.06382978723404255</v>
      </c>
      <c r="T35" s="45">
        <f t="shared" si="13"/>
        <v>0.0797872340425532</v>
      </c>
      <c r="U35" s="45">
        <f t="shared" si="14"/>
        <v>0.22872340425531915</v>
      </c>
      <c r="V35" s="46">
        <f t="shared" si="15"/>
        <v>0.39361702127659576</v>
      </c>
    </row>
    <row r="36" spans="2:22" ht="12.75">
      <c r="B36" s="40" t="s">
        <v>6</v>
      </c>
      <c r="C36" s="41" t="s">
        <v>0</v>
      </c>
      <c r="D36" s="42" t="s">
        <v>55</v>
      </c>
      <c r="E36" s="43">
        <f t="shared" si="1"/>
        <v>0.8686131386861314</v>
      </c>
      <c r="F36" s="43">
        <f t="shared" si="2"/>
        <v>0.072992700729927</v>
      </c>
      <c r="G36" s="43">
        <f t="shared" si="3"/>
        <v>0.058394160583941604</v>
      </c>
      <c r="H36" s="44">
        <f t="shared" si="4"/>
        <v>0</v>
      </c>
      <c r="I36" s="37" t="s">
        <v>52</v>
      </c>
      <c r="J36" s="42" t="s">
        <v>55</v>
      </c>
      <c r="K36" s="43">
        <f t="shared" si="5"/>
        <v>0.00583941605839416</v>
      </c>
      <c r="L36" s="43">
        <f t="shared" si="6"/>
        <v>0.051094890510948905</v>
      </c>
      <c r="M36" s="44">
        <f t="shared" si="7"/>
        <v>0.9416058394160584</v>
      </c>
      <c r="N36" s="42" t="s">
        <v>55</v>
      </c>
      <c r="O36" s="45">
        <f t="shared" si="8"/>
        <v>0.00583941605839416</v>
      </c>
      <c r="P36" s="45">
        <f t="shared" si="9"/>
        <v>0.051094890510948905</v>
      </c>
      <c r="Q36" s="45">
        <f t="shared" si="10"/>
        <v>0.051094890510948905</v>
      </c>
      <c r="R36" s="45">
        <f t="shared" si="11"/>
        <v>0.10948905109489052</v>
      </c>
      <c r="S36" s="45">
        <f t="shared" si="12"/>
        <v>0.072992700729927</v>
      </c>
      <c r="T36" s="45">
        <f t="shared" si="13"/>
        <v>0.13138686131386862</v>
      </c>
      <c r="U36" s="45">
        <f t="shared" si="14"/>
        <v>0.20437956204379562</v>
      </c>
      <c r="V36" s="46">
        <f t="shared" si="15"/>
        <v>0.36496350364963503</v>
      </c>
    </row>
    <row r="37" spans="2:22" ht="12.75">
      <c r="B37" s="40" t="s">
        <v>7</v>
      </c>
      <c r="C37" s="41" t="s">
        <v>0</v>
      </c>
      <c r="D37" s="42" t="s">
        <v>55</v>
      </c>
      <c r="E37" s="43">
        <f t="shared" si="1"/>
        <v>0.7475728155339806</v>
      </c>
      <c r="F37" s="43">
        <f t="shared" si="2"/>
        <v>0.12427184466019417</v>
      </c>
      <c r="G37" s="43">
        <f t="shared" si="3"/>
        <v>0.06796116504854369</v>
      </c>
      <c r="H37" s="44">
        <f t="shared" si="4"/>
        <v>0.038834951456310676</v>
      </c>
      <c r="I37" s="37" t="s">
        <v>52</v>
      </c>
      <c r="J37" s="42" t="s">
        <v>55</v>
      </c>
      <c r="K37" s="43">
        <f t="shared" si="5"/>
        <v>0.06796116504854369</v>
      </c>
      <c r="L37" s="43">
        <f t="shared" si="6"/>
        <v>0.07766990291262135</v>
      </c>
      <c r="M37" s="44">
        <f t="shared" si="7"/>
        <v>0.8543689320388349</v>
      </c>
      <c r="N37" s="42" t="s">
        <v>55</v>
      </c>
      <c r="O37" s="45">
        <f t="shared" si="8"/>
        <v>0.0392156862745098</v>
      </c>
      <c r="P37" s="45">
        <f t="shared" si="9"/>
        <v>0.0392156862745098</v>
      </c>
      <c r="Q37" s="45">
        <f t="shared" si="10"/>
        <v>0.06862745098039216</v>
      </c>
      <c r="R37" s="45">
        <f t="shared" si="11"/>
        <v>0.0784313725490196</v>
      </c>
      <c r="S37" s="45">
        <f t="shared" si="12"/>
        <v>0.13725490196078433</v>
      </c>
      <c r="T37" s="45">
        <f t="shared" si="13"/>
        <v>0.11764705882352941</v>
      </c>
      <c r="U37" s="45">
        <f t="shared" si="14"/>
        <v>0.21568627450980393</v>
      </c>
      <c r="V37" s="46">
        <f t="shared" si="15"/>
        <v>0.29411764705882354</v>
      </c>
    </row>
    <row r="38" spans="2:22" ht="12.75">
      <c r="B38" s="40" t="s">
        <v>9</v>
      </c>
      <c r="C38" s="41" t="s">
        <v>3</v>
      </c>
      <c r="D38" s="42" t="s">
        <v>55</v>
      </c>
      <c r="E38" s="43">
        <f t="shared" si="1"/>
        <v>0.6382978723404256</v>
      </c>
      <c r="F38" s="43">
        <f t="shared" si="2"/>
        <v>0.11702127659574468</v>
      </c>
      <c r="G38" s="43">
        <f t="shared" si="3"/>
        <v>0.24468085106382978</v>
      </c>
      <c r="H38" s="44">
        <f t="shared" si="4"/>
        <v>0</v>
      </c>
      <c r="I38" s="37" t="s">
        <v>52</v>
      </c>
      <c r="J38" s="42" t="s">
        <v>55</v>
      </c>
      <c r="K38" s="43">
        <f t="shared" si="5"/>
        <v>0</v>
      </c>
      <c r="L38" s="43">
        <f t="shared" si="6"/>
        <v>0.05319148936170213</v>
      </c>
      <c r="M38" s="44">
        <f t="shared" si="7"/>
        <v>0.9468085106382979</v>
      </c>
      <c r="N38" s="42" t="s">
        <v>55</v>
      </c>
      <c r="O38" s="45">
        <f t="shared" si="8"/>
        <v>0.00851063829787234</v>
      </c>
      <c r="P38" s="45">
        <f t="shared" si="9"/>
        <v>0.00851063829787234</v>
      </c>
      <c r="Q38" s="45">
        <f t="shared" si="10"/>
        <v>0.0425531914893617</v>
      </c>
      <c r="R38" s="45">
        <f t="shared" si="11"/>
        <v>0.0425531914893617</v>
      </c>
      <c r="S38" s="45">
        <f t="shared" si="12"/>
        <v>0.05319148936170213</v>
      </c>
      <c r="T38" s="45">
        <f t="shared" si="13"/>
        <v>0.0851063829787234</v>
      </c>
      <c r="U38" s="45">
        <f t="shared" si="14"/>
        <v>0.10638297872340426</v>
      </c>
      <c r="V38" s="46">
        <f t="shared" si="15"/>
        <v>0.648936170212766</v>
      </c>
    </row>
    <row r="39" spans="2:22" ht="12.75">
      <c r="B39" s="57" t="s">
        <v>58</v>
      </c>
      <c r="C39" s="41" t="s">
        <v>3</v>
      </c>
      <c r="D39" s="42" t="s">
        <v>55</v>
      </c>
      <c r="E39" s="43">
        <f t="shared" si="1"/>
        <v>0.8191489361702128</v>
      </c>
      <c r="F39" s="43">
        <f t="shared" si="2"/>
        <v>0.14893617021276595</v>
      </c>
      <c r="G39" s="43">
        <f t="shared" si="3"/>
        <v>0.031914893617021274</v>
      </c>
      <c r="H39" s="44">
        <f t="shared" si="4"/>
        <v>0</v>
      </c>
      <c r="I39" s="37" t="s">
        <v>52</v>
      </c>
      <c r="J39" s="42" t="s">
        <v>55</v>
      </c>
      <c r="K39" s="43">
        <f t="shared" si="5"/>
        <v>0.031914893617021274</v>
      </c>
      <c r="L39" s="43">
        <f t="shared" si="6"/>
        <v>0</v>
      </c>
      <c r="M39" s="44">
        <f t="shared" si="7"/>
        <v>0.9680851063829787</v>
      </c>
      <c r="N39" s="42" t="s">
        <v>55</v>
      </c>
      <c r="O39" s="45">
        <f t="shared" si="8"/>
        <v>0</v>
      </c>
      <c r="P39" s="45">
        <f t="shared" si="9"/>
        <v>0.031914893617021274</v>
      </c>
      <c r="Q39" s="45">
        <f t="shared" si="10"/>
        <v>0.031914893617021274</v>
      </c>
      <c r="R39" s="45">
        <f t="shared" si="11"/>
        <v>0.09574468085106383</v>
      </c>
      <c r="S39" s="45">
        <f t="shared" si="12"/>
        <v>0.1276595744680851</v>
      </c>
      <c r="T39" s="45">
        <f t="shared" si="13"/>
        <v>0.10638297872340426</v>
      </c>
      <c r="U39" s="45">
        <f t="shared" si="14"/>
        <v>0.19148936170212766</v>
      </c>
      <c r="V39" s="46">
        <f t="shared" si="15"/>
        <v>0.40425531914893614</v>
      </c>
    </row>
    <row r="40" spans="2:22" ht="12.75">
      <c r="B40" s="40" t="s">
        <v>8</v>
      </c>
      <c r="C40" s="41" t="s">
        <v>0</v>
      </c>
      <c r="D40" s="42" t="s">
        <v>55</v>
      </c>
      <c r="E40" s="43">
        <f t="shared" si="1"/>
        <v>0.8032786885245902</v>
      </c>
      <c r="F40" s="43">
        <f t="shared" si="2"/>
        <v>0.12786885245901639</v>
      </c>
      <c r="G40" s="43">
        <f t="shared" si="3"/>
        <v>0.06557377049180328</v>
      </c>
      <c r="H40" s="44">
        <f t="shared" si="4"/>
        <v>0</v>
      </c>
      <c r="I40" s="37" t="s">
        <v>52</v>
      </c>
      <c r="J40" s="42" t="s">
        <v>55</v>
      </c>
      <c r="K40" s="43">
        <f t="shared" si="5"/>
        <v>0.04918032786885246</v>
      </c>
      <c r="L40" s="43">
        <f t="shared" si="6"/>
        <v>0.06557377049180328</v>
      </c>
      <c r="M40" s="44">
        <f t="shared" si="7"/>
        <v>0.8852459016393442</v>
      </c>
      <c r="N40" s="42" t="s">
        <v>55</v>
      </c>
      <c r="O40" s="45">
        <f t="shared" si="8"/>
        <v>0.04918032786885246</v>
      </c>
      <c r="P40" s="45">
        <f t="shared" si="9"/>
        <v>0.08196721311475409</v>
      </c>
      <c r="Q40" s="45">
        <f t="shared" si="10"/>
        <v>0.03278688524590164</v>
      </c>
      <c r="R40" s="45">
        <f t="shared" si="11"/>
        <v>0.04918032786885246</v>
      </c>
      <c r="S40" s="45">
        <f t="shared" si="12"/>
        <v>0.08196721311475409</v>
      </c>
      <c r="T40" s="45">
        <f t="shared" si="13"/>
        <v>0.11475409836065574</v>
      </c>
      <c r="U40" s="45">
        <f t="shared" si="14"/>
        <v>0.13114754098360656</v>
      </c>
      <c r="V40" s="46">
        <f t="shared" si="15"/>
        <v>0.4426229508196721</v>
      </c>
    </row>
    <row r="41" spans="2:22" ht="12.75">
      <c r="B41" s="40" t="s">
        <v>2</v>
      </c>
      <c r="C41" s="41"/>
      <c r="D41" s="42" t="s">
        <v>55</v>
      </c>
      <c r="E41" s="43">
        <f t="shared" si="1"/>
        <v>0.8418866080156403</v>
      </c>
      <c r="F41" s="43">
        <f t="shared" si="2"/>
        <v>0.10532746823069404</v>
      </c>
      <c r="G41" s="43">
        <f t="shared" si="3"/>
        <v>0.028103616813294232</v>
      </c>
      <c r="H41" s="44">
        <f t="shared" si="4"/>
        <v>0.013440860215053764</v>
      </c>
      <c r="I41" s="47" t="s">
        <v>52</v>
      </c>
      <c r="J41" s="42" t="s">
        <v>55</v>
      </c>
      <c r="K41" s="43">
        <f t="shared" si="5"/>
        <v>0.03618784530386741</v>
      </c>
      <c r="L41" s="43">
        <f t="shared" si="6"/>
        <v>0.030662983425414365</v>
      </c>
      <c r="M41" s="44">
        <f t="shared" si="7"/>
        <v>0.925414364640884</v>
      </c>
      <c r="N41" s="42" t="s">
        <v>55</v>
      </c>
      <c r="O41" s="45">
        <f t="shared" si="8"/>
        <v>0.028769017980636236</v>
      </c>
      <c r="P41" s="45">
        <f t="shared" si="9"/>
        <v>0.051175656984785614</v>
      </c>
      <c r="Q41" s="45">
        <f t="shared" si="10"/>
        <v>0.05172890733056708</v>
      </c>
      <c r="R41" s="45">
        <f t="shared" si="11"/>
        <v>0.05034578146611342</v>
      </c>
      <c r="S41" s="45">
        <f t="shared" si="12"/>
        <v>0.07856154910096819</v>
      </c>
      <c r="T41" s="45">
        <f t="shared" si="13"/>
        <v>0.13278008298755187</v>
      </c>
      <c r="U41" s="45">
        <f t="shared" si="14"/>
        <v>0.16957123098201937</v>
      </c>
      <c r="V41" s="46">
        <f t="shared" si="15"/>
        <v>0.40442600276625174</v>
      </c>
    </row>
    <row r="42" spans="2:22" ht="12.75">
      <c r="B42" s="24" t="s">
        <v>51</v>
      </c>
      <c r="C42" s="25"/>
      <c r="D42" s="48" t="s">
        <v>55</v>
      </c>
      <c r="E42" s="49">
        <f t="shared" si="1"/>
        <v>0.6751373338365413</v>
      </c>
      <c r="F42" s="49">
        <f>+(F19/D19)</f>
        <v>0.1056317356480899</v>
      </c>
      <c r="G42" s="49">
        <f>+(G19/D19)</f>
        <v>0.13565647670566527</v>
      </c>
      <c r="H42" s="50">
        <f>+(H19/D19)</f>
        <v>0.07837463831928544</v>
      </c>
      <c r="I42" s="51" t="s">
        <v>52</v>
      </c>
      <c r="J42" s="48" t="s">
        <v>55</v>
      </c>
      <c r="K42" s="49">
        <f t="shared" si="5"/>
        <v>0.03828877005347594</v>
      </c>
      <c r="L42" s="49">
        <f>+(L19/J19)</f>
        <v>0.03405347593582888</v>
      </c>
      <c r="M42" s="50">
        <f>+(M19/J19)</f>
        <v>0.9262032085561497</v>
      </c>
      <c r="N42" s="48" t="s">
        <v>55</v>
      </c>
      <c r="O42" s="52">
        <f t="shared" si="8"/>
        <v>0.029264106414932416</v>
      </c>
      <c r="P42" s="52">
        <f>+(P19/N19)</f>
        <v>0.05144818708431667</v>
      </c>
      <c r="Q42" s="52">
        <f>+(Q19/N19)</f>
        <v>0.06123149538725595</v>
      </c>
      <c r="R42" s="52">
        <f>+(R19/N19)</f>
        <v>0.06208968032611028</v>
      </c>
      <c r="S42" s="52">
        <f>+(S19/N19)</f>
        <v>0.07869555889294143</v>
      </c>
      <c r="T42" s="52">
        <f>+(T19/N19)</f>
        <v>0.11521132804119287</v>
      </c>
      <c r="U42" s="52">
        <f>+(U19/N19)</f>
        <v>0.18850032181935206</v>
      </c>
      <c r="V42" s="53">
        <f>+(V19/N19)</f>
        <v>0.4075091182149753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61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7" t="s">
        <v>13</v>
      </c>
      <c r="C50" s="68"/>
      <c r="D50" s="69" t="s">
        <v>14</v>
      </c>
      <c r="E50" s="70"/>
      <c r="F50" s="70"/>
      <c r="G50" s="70"/>
      <c r="H50" s="71"/>
      <c r="I50" s="6" t="s">
        <v>15</v>
      </c>
      <c r="J50" s="69" t="s">
        <v>16</v>
      </c>
      <c r="K50" s="72"/>
      <c r="L50" s="72"/>
      <c r="M50" s="73"/>
      <c r="N50" s="7" t="s">
        <v>17</v>
      </c>
      <c r="O50" s="69" t="s">
        <v>18</v>
      </c>
      <c r="P50" s="72"/>
      <c r="Q50" s="72"/>
      <c r="R50" s="72"/>
      <c r="S50" s="72"/>
      <c r="T50" s="72"/>
      <c r="U50" s="72"/>
      <c r="V50" s="73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54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40" t="s">
        <v>4</v>
      </c>
      <c r="C53" s="41" t="s">
        <v>1</v>
      </c>
      <c r="D53" s="54">
        <f>+(D8/($D$19-$D$7))</f>
        <v>0.21891276041666666</v>
      </c>
      <c r="E53" s="43">
        <f aca="true" t="shared" si="16" ref="E53:E63">+(E8/($E$19-$E$7))</f>
        <v>0.1261053440984237</v>
      </c>
      <c r="F53" s="43">
        <f aca="true" t="shared" si="17" ref="F53:F63">+(F8/($F$19-$F$7))</f>
        <v>0.24373259052924792</v>
      </c>
      <c r="G53" s="43">
        <f aca="true" t="shared" si="18" ref="G53:G63">+(G8/($G$19-$G$7))</f>
        <v>0.636986301369863</v>
      </c>
      <c r="H53" s="44">
        <f aca="true" t="shared" si="19" ref="H53:H63">+(H8/($H$19-$H$7))</f>
        <v>0.014336917562724014</v>
      </c>
      <c r="I53" s="37" t="s">
        <v>52</v>
      </c>
      <c r="J53" s="54">
        <f aca="true" t="shared" si="20" ref="J53:J63">+(J8/($J$19-$J$7))</f>
        <v>0.22466592427616927</v>
      </c>
      <c r="K53" s="43">
        <f aca="true" t="shared" si="21" ref="K53:K63">+(K8/($K$19-$K$7))</f>
        <v>0.2283464566929134</v>
      </c>
      <c r="L53" s="43">
        <f aca="true" t="shared" si="22" ref="L53:L63">+(L8/($L$19-$L$7))</f>
        <v>0.1761252446183953</v>
      </c>
      <c r="M53" s="44">
        <f aca="true" t="shared" si="23" ref="M53:M63">+(M8/($M$19-$M$7))</f>
        <v>0.22639261245159367</v>
      </c>
      <c r="N53" s="54">
        <f aca="true" t="shared" si="24" ref="N53:N63">+(N8/($N$19-$N$7))</f>
        <v>0.22470030666294954</v>
      </c>
      <c r="O53" s="43">
        <f aca="true" t="shared" si="25" ref="O53:O63">+(O8/($O$19-$O$7))</f>
        <v>0.22975929978118162</v>
      </c>
      <c r="P53" s="43">
        <f aca="true" t="shared" si="26" ref="P53:P63">+(P8/($P$19-$P$7))</f>
        <v>0.20787746170678337</v>
      </c>
      <c r="Q53" s="43">
        <f aca="true" t="shared" si="27" ref="Q53:Q63">+(Q8/($Q$19-$Q$7))</f>
        <v>0.12909632571996027</v>
      </c>
      <c r="R53" s="43">
        <f aca="true" t="shared" si="28" ref="R53:R63">+(R8/($R$19-$R$7))</f>
        <v>0.16564952048823017</v>
      </c>
      <c r="S53" s="43">
        <f aca="true" t="shared" si="29" ref="S53:S63">+(S8/($S$19-$S$7))</f>
        <v>0.18491660623640319</v>
      </c>
      <c r="T53" s="43">
        <f aca="true" t="shared" si="30" ref="T53:T63">+(T8/($T$19-$T$7))</f>
        <v>0.2</v>
      </c>
      <c r="U53" s="43">
        <f aca="true" t="shared" si="31" ref="U53:U63">+(U8/($U$19-$U$7))</f>
        <v>0.2381643915190241</v>
      </c>
      <c r="V53" s="44">
        <f>+(V8/($V$19-$V$7))</f>
        <v>0.26130039364734625</v>
      </c>
    </row>
    <row r="54" spans="2:22" ht="12.75">
      <c r="B54" s="40" t="s">
        <v>10</v>
      </c>
      <c r="C54" s="41" t="s">
        <v>0</v>
      </c>
      <c r="D54" s="54">
        <f aca="true" t="shared" si="32" ref="D54:D63">+(D9/($D$19-$D$7))</f>
        <v>0.15245225694444445</v>
      </c>
      <c r="E54" s="43">
        <f t="shared" si="16"/>
        <v>0.14571318723567858</v>
      </c>
      <c r="F54" s="43">
        <f t="shared" si="17"/>
        <v>0.19498607242339833</v>
      </c>
      <c r="G54" s="43">
        <f t="shared" si="18"/>
        <v>0.15924657534246575</v>
      </c>
      <c r="H54" s="44">
        <f t="shared" si="19"/>
        <v>0.10752688172043011</v>
      </c>
      <c r="I54" s="37" t="s">
        <v>52</v>
      </c>
      <c r="J54" s="54">
        <f t="shared" si="20"/>
        <v>0.1564587973273942</v>
      </c>
      <c r="K54" s="43">
        <f t="shared" si="21"/>
        <v>0.15748031496062992</v>
      </c>
      <c r="L54" s="43">
        <f t="shared" si="22"/>
        <v>0.136986301369863</v>
      </c>
      <c r="M54" s="44">
        <f t="shared" si="23"/>
        <v>0.1572832886505809</v>
      </c>
      <c r="N54" s="54">
        <f t="shared" si="24"/>
        <v>0.15667688876498467</v>
      </c>
      <c r="O54" s="43">
        <f t="shared" si="25"/>
        <v>0.24070021881838075</v>
      </c>
      <c r="P54" s="43">
        <f t="shared" si="26"/>
        <v>0.19693654266958424</v>
      </c>
      <c r="Q54" s="43">
        <f t="shared" si="27"/>
        <v>0.2135054617676266</v>
      </c>
      <c r="R54" s="43">
        <f t="shared" si="28"/>
        <v>0.17000871839581516</v>
      </c>
      <c r="S54" s="43">
        <f t="shared" si="29"/>
        <v>0.18491660623640319</v>
      </c>
      <c r="T54" s="43">
        <f t="shared" si="30"/>
        <v>0.17590361445783131</v>
      </c>
      <c r="U54" s="43">
        <f t="shared" si="31"/>
        <v>0.13796108045309324</v>
      </c>
      <c r="V54" s="44">
        <f>+(V9/($V$19-$V$7))</f>
        <v>0.13845527351703543</v>
      </c>
    </row>
    <row r="55" spans="2:22" ht="12.75">
      <c r="B55" s="40" t="s">
        <v>11</v>
      </c>
      <c r="C55" s="41" t="s">
        <v>0</v>
      </c>
      <c r="D55" s="54">
        <f t="shared" si="32"/>
        <v>0.11176215277777778</v>
      </c>
      <c r="E55" s="43">
        <f t="shared" si="16"/>
        <v>0.12418300653594772</v>
      </c>
      <c r="F55" s="43">
        <f t="shared" si="17"/>
        <v>0.11606313834726091</v>
      </c>
      <c r="G55" s="43">
        <f t="shared" si="18"/>
        <v>0.0273972602739726</v>
      </c>
      <c r="H55" s="44">
        <f t="shared" si="19"/>
        <v>0.4121863799283154</v>
      </c>
      <c r="I55" s="37" t="s">
        <v>52</v>
      </c>
      <c r="J55" s="54">
        <f t="shared" si="20"/>
        <v>0.11469933184855234</v>
      </c>
      <c r="K55" s="43">
        <f t="shared" si="21"/>
        <v>0.11811023622047244</v>
      </c>
      <c r="L55" s="43">
        <f t="shared" si="22"/>
        <v>0.03913894324853229</v>
      </c>
      <c r="M55" s="44">
        <f t="shared" si="23"/>
        <v>0.11706881143878463</v>
      </c>
      <c r="N55" s="54">
        <f t="shared" si="24"/>
        <v>0.11485921382771118</v>
      </c>
      <c r="O55" s="43">
        <f t="shared" si="25"/>
        <v>0.0437636761487965</v>
      </c>
      <c r="P55" s="43">
        <f t="shared" si="26"/>
        <v>0.07658643326039387</v>
      </c>
      <c r="Q55" s="43">
        <f t="shared" si="27"/>
        <v>0.15392254220456802</v>
      </c>
      <c r="R55" s="43">
        <f t="shared" si="28"/>
        <v>0.11333914559721012</v>
      </c>
      <c r="S55" s="43">
        <f t="shared" si="29"/>
        <v>0.10514865844815083</v>
      </c>
      <c r="T55" s="43">
        <f t="shared" si="30"/>
        <v>0.12771084337349398</v>
      </c>
      <c r="U55" s="43">
        <f t="shared" si="31"/>
        <v>0.1074644205634621</v>
      </c>
      <c r="V55" s="44">
        <f aca="true" t="shared" si="33" ref="V55:V63">+(V10/($V$19-$V$7))</f>
        <v>0.12284512013031085</v>
      </c>
    </row>
    <row r="56" spans="2:22" ht="12.75">
      <c r="B56" s="40" t="s">
        <v>60</v>
      </c>
      <c r="C56" s="41" t="s">
        <v>0</v>
      </c>
      <c r="D56" s="54">
        <f t="shared" si="32"/>
        <v>0.11121961805555555</v>
      </c>
      <c r="E56" s="43">
        <f t="shared" si="16"/>
        <v>0.13341022683583237</v>
      </c>
      <c r="F56" s="43">
        <f t="shared" si="17"/>
        <v>0.07892293407613742</v>
      </c>
      <c r="G56" s="43">
        <f t="shared" si="18"/>
        <v>0.03424657534246575</v>
      </c>
      <c r="H56" s="44">
        <f t="shared" si="19"/>
        <v>0.14336917562724014</v>
      </c>
      <c r="I56" s="37" t="s">
        <v>52</v>
      </c>
      <c r="J56" s="54">
        <f t="shared" si="20"/>
        <v>0.11414253897550111</v>
      </c>
      <c r="K56" s="43">
        <f t="shared" si="21"/>
        <v>0.14173228346456693</v>
      </c>
      <c r="L56" s="43">
        <f t="shared" si="22"/>
        <v>0.09784735812133072</v>
      </c>
      <c r="M56" s="44">
        <f t="shared" si="23"/>
        <v>0.11379207625856419</v>
      </c>
      <c r="N56" s="54">
        <f t="shared" si="24"/>
        <v>0.11374407582938388</v>
      </c>
      <c r="O56" s="43">
        <f t="shared" si="25"/>
        <v>0.13129102844638948</v>
      </c>
      <c r="P56" s="43">
        <f t="shared" si="26"/>
        <v>0.1422319474835886</v>
      </c>
      <c r="Q56" s="43">
        <f t="shared" si="27"/>
        <v>0.14895729890764647</v>
      </c>
      <c r="R56" s="43">
        <f t="shared" si="28"/>
        <v>0.14821272885789014</v>
      </c>
      <c r="S56" s="43">
        <f t="shared" si="29"/>
        <v>0.10877447425670776</v>
      </c>
      <c r="T56" s="43">
        <f t="shared" si="30"/>
        <v>0.0963855421686747</v>
      </c>
      <c r="U56" s="43">
        <f t="shared" si="31"/>
        <v>0.15103107754864945</v>
      </c>
      <c r="V56" s="44">
        <f t="shared" si="33"/>
        <v>0.08891000407221393</v>
      </c>
    </row>
    <row r="57" spans="2:22" ht="12.75">
      <c r="B57" s="40" t="s">
        <v>12</v>
      </c>
      <c r="C57" s="41" t="s">
        <v>0</v>
      </c>
      <c r="D57" s="54">
        <f t="shared" si="32"/>
        <v>0.05099826388888889</v>
      </c>
      <c r="E57" s="43">
        <f t="shared" si="16"/>
        <v>0.058823529411764705</v>
      </c>
      <c r="F57" s="43">
        <f t="shared" si="17"/>
        <v>0.03714020427112349</v>
      </c>
      <c r="G57" s="43">
        <f t="shared" si="18"/>
        <v>0.025684931506849314</v>
      </c>
      <c r="H57" s="44">
        <f t="shared" si="19"/>
        <v>0.053763440860215055</v>
      </c>
      <c r="I57" s="37" t="s">
        <v>52</v>
      </c>
      <c r="J57" s="54">
        <f t="shared" si="20"/>
        <v>0.052338530066815145</v>
      </c>
      <c r="K57" s="43">
        <f t="shared" si="21"/>
        <v>0.03937007874015748</v>
      </c>
      <c r="L57" s="43">
        <f t="shared" si="22"/>
        <v>0.09784735812133072</v>
      </c>
      <c r="M57" s="44">
        <f t="shared" si="23"/>
        <v>0.05153410783437593</v>
      </c>
      <c r="N57" s="54">
        <f t="shared" si="24"/>
        <v>0.05241148592138277</v>
      </c>
      <c r="O57" s="43">
        <f t="shared" si="25"/>
        <v>0.03282275711159737</v>
      </c>
      <c r="P57" s="43">
        <f t="shared" si="26"/>
        <v>0.06564551422319474</v>
      </c>
      <c r="Q57" s="43">
        <f t="shared" si="27"/>
        <v>0.05461767626613704</v>
      </c>
      <c r="R57" s="43">
        <f t="shared" si="28"/>
        <v>0.07410636442894507</v>
      </c>
      <c r="S57" s="43">
        <f t="shared" si="29"/>
        <v>0.043509789702683106</v>
      </c>
      <c r="T57" s="43">
        <f t="shared" si="30"/>
        <v>0.03614457831325301</v>
      </c>
      <c r="U57" s="43">
        <f t="shared" si="31"/>
        <v>0.062445541678768514</v>
      </c>
      <c r="V57" s="44">
        <f t="shared" si="33"/>
        <v>0.05022397176598344</v>
      </c>
    </row>
    <row r="58" spans="2:22" ht="12.75">
      <c r="B58" s="40" t="s">
        <v>6</v>
      </c>
      <c r="C58" s="41" t="s">
        <v>0</v>
      </c>
      <c r="D58" s="54">
        <f t="shared" si="32"/>
        <v>0.037163628472222224</v>
      </c>
      <c r="E58" s="43">
        <f t="shared" si="16"/>
        <v>0.0457516339869281</v>
      </c>
      <c r="F58" s="43">
        <f t="shared" si="17"/>
        <v>0.02321262766945218</v>
      </c>
      <c r="G58" s="43">
        <f t="shared" si="18"/>
        <v>0.0136986301369863</v>
      </c>
      <c r="H58" s="44">
        <f t="shared" si="19"/>
        <v>0</v>
      </c>
      <c r="I58" s="37" t="s">
        <v>52</v>
      </c>
      <c r="J58" s="54">
        <f t="shared" si="20"/>
        <v>0.03814031180400891</v>
      </c>
      <c r="K58" s="43">
        <f t="shared" si="21"/>
        <v>0.006299212598425197</v>
      </c>
      <c r="L58" s="43">
        <f t="shared" si="22"/>
        <v>0.0684931506849315</v>
      </c>
      <c r="M58" s="44">
        <f t="shared" si="23"/>
        <v>0.03842716711349419</v>
      </c>
      <c r="N58" s="54">
        <f t="shared" si="24"/>
        <v>0.03819347644270978</v>
      </c>
      <c r="O58" s="43">
        <f t="shared" si="25"/>
        <v>0.0087527352297593</v>
      </c>
      <c r="P58" s="43">
        <f t="shared" si="26"/>
        <v>0.038293216630196934</v>
      </c>
      <c r="Q58" s="43">
        <f t="shared" si="27"/>
        <v>0.03475670307845084</v>
      </c>
      <c r="R58" s="43">
        <f t="shared" si="28"/>
        <v>0.06538796861377506</v>
      </c>
      <c r="S58" s="43">
        <f t="shared" si="29"/>
        <v>0.03625815808556925</v>
      </c>
      <c r="T58" s="43">
        <f t="shared" si="30"/>
        <v>0.043373493975903614</v>
      </c>
      <c r="U58" s="43">
        <f t="shared" si="31"/>
        <v>0.04066221318617485</v>
      </c>
      <c r="V58" s="44">
        <f t="shared" si="33"/>
        <v>0.03393511605809692</v>
      </c>
    </row>
    <row r="59" spans="2:22" ht="12.75">
      <c r="B59" s="40" t="s">
        <v>7</v>
      </c>
      <c r="C59" s="41" t="s">
        <v>0</v>
      </c>
      <c r="D59" s="54">
        <f t="shared" si="32"/>
        <v>0.027940538194444444</v>
      </c>
      <c r="E59" s="43">
        <f t="shared" si="16"/>
        <v>0.02960399846212995</v>
      </c>
      <c r="F59" s="43">
        <f t="shared" si="17"/>
        <v>0.029712163416898793</v>
      </c>
      <c r="G59" s="43">
        <f t="shared" si="18"/>
        <v>0.011986301369863013</v>
      </c>
      <c r="H59" s="44">
        <f t="shared" si="19"/>
        <v>0.07168458781362007</v>
      </c>
      <c r="I59" s="37" t="s">
        <v>52</v>
      </c>
      <c r="J59" s="54">
        <f t="shared" si="20"/>
        <v>0.028674832962138085</v>
      </c>
      <c r="K59" s="43">
        <f t="shared" si="21"/>
        <v>0.05511811023622047</v>
      </c>
      <c r="L59" s="43">
        <f t="shared" si="22"/>
        <v>0.07827788649706457</v>
      </c>
      <c r="M59" s="44">
        <f t="shared" si="23"/>
        <v>0.026213881441763478</v>
      </c>
      <c r="N59" s="54">
        <f t="shared" si="24"/>
        <v>0.02843601895734597</v>
      </c>
      <c r="O59" s="43">
        <f t="shared" si="25"/>
        <v>0.0437636761487965</v>
      </c>
      <c r="P59" s="43">
        <f t="shared" si="26"/>
        <v>0.02188183807439825</v>
      </c>
      <c r="Q59" s="43">
        <f t="shared" si="27"/>
        <v>0.03475670307845084</v>
      </c>
      <c r="R59" s="43">
        <f t="shared" si="28"/>
        <v>0.03487358326068003</v>
      </c>
      <c r="S59" s="43">
        <f t="shared" si="29"/>
        <v>0.050761421319796954</v>
      </c>
      <c r="T59" s="43">
        <f t="shared" si="30"/>
        <v>0.02891566265060241</v>
      </c>
      <c r="U59" s="43">
        <f t="shared" si="31"/>
        <v>0.03194888178913738</v>
      </c>
      <c r="V59" s="44">
        <f t="shared" si="33"/>
        <v>0.02036106963485815</v>
      </c>
    </row>
    <row r="60" spans="2:22" ht="12.75">
      <c r="B60" s="40" t="s">
        <v>9</v>
      </c>
      <c r="C60" s="41" t="s">
        <v>3</v>
      </c>
      <c r="D60" s="54">
        <f t="shared" si="32"/>
        <v>0.025499131944444444</v>
      </c>
      <c r="E60" s="43">
        <f t="shared" si="16"/>
        <v>0.02306805074971165</v>
      </c>
      <c r="F60" s="43">
        <f t="shared" si="17"/>
        <v>0.0255338904363974</v>
      </c>
      <c r="G60" s="43">
        <f t="shared" si="18"/>
        <v>0.039383561643835614</v>
      </c>
      <c r="H60" s="44">
        <f t="shared" si="19"/>
        <v>0</v>
      </c>
      <c r="I60" s="37" t="s">
        <v>52</v>
      </c>
      <c r="J60" s="54">
        <f t="shared" si="20"/>
        <v>0.026169265033407572</v>
      </c>
      <c r="K60" s="43">
        <f t="shared" si="21"/>
        <v>0</v>
      </c>
      <c r="L60" s="43">
        <f t="shared" si="22"/>
        <v>0.04892367906066536</v>
      </c>
      <c r="M60" s="44">
        <f t="shared" si="23"/>
        <v>0.026511766458147155</v>
      </c>
      <c r="N60" s="54">
        <f t="shared" si="24"/>
        <v>0.026205742960691385</v>
      </c>
      <c r="O60" s="43">
        <f t="shared" si="25"/>
        <v>0.0087527352297593</v>
      </c>
      <c r="P60" s="43">
        <f t="shared" si="26"/>
        <v>0.00437636761487965</v>
      </c>
      <c r="Q60" s="43">
        <f t="shared" si="27"/>
        <v>0.019860973187686197</v>
      </c>
      <c r="R60" s="43">
        <f t="shared" si="28"/>
        <v>0.017436791630340016</v>
      </c>
      <c r="S60" s="43">
        <f t="shared" si="29"/>
        <v>0.018129079042784626</v>
      </c>
      <c r="T60" s="43">
        <f t="shared" si="30"/>
        <v>0.01927710843373494</v>
      </c>
      <c r="U60" s="43">
        <f t="shared" si="31"/>
        <v>0.014522218995062446</v>
      </c>
      <c r="V60" s="44">
        <f t="shared" si="33"/>
        <v>0.04140084159087824</v>
      </c>
    </row>
    <row r="61" spans="2:22" ht="12.75">
      <c r="B61" s="57" t="s">
        <v>58</v>
      </c>
      <c r="C61" s="41" t="s">
        <v>3</v>
      </c>
      <c r="D61" s="54">
        <f t="shared" si="32"/>
        <v>0.025499131944444444</v>
      </c>
      <c r="E61" s="43">
        <f t="shared" si="16"/>
        <v>0.02960399846212995</v>
      </c>
      <c r="F61" s="43">
        <f t="shared" si="17"/>
        <v>0.032497678737233054</v>
      </c>
      <c r="G61" s="43">
        <f t="shared" si="18"/>
        <v>0.005136986301369863</v>
      </c>
      <c r="H61" s="44">
        <f t="shared" si="19"/>
        <v>0</v>
      </c>
      <c r="I61" s="37" t="s">
        <v>52</v>
      </c>
      <c r="J61" s="54">
        <f t="shared" si="20"/>
        <v>0.026169265033407572</v>
      </c>
      <c r="K61" s="43">
        <f t="shared" si="21"/>
        <v>0.023622047244094488</v>
      </c>
      <c r="L61" s="43">
        <f t="shared" si="22"/>
        <v>0</v>
      </c>
      <c r="M61" s="44">
        <f t="shared" si="23"/>
        <v>0.02710753649091451</v>
      </c>
      <c r="N61" s="54">
        <f t="shared" si="24"/>
        <v>0.026205742960691385</v>
      </c>
      <c r="O61" s="43">
        <f t="shared" si="25"/>
        <v>0</v>
      </c>
      <c r="P61" s="43">
        <f t="shared" si="26"/>
        <v>0.016411378555798686</v>
      </c>
      <c r="Q61" s="43">
        <f t="shared" si="27"/>
        <v>0.014895729890764648</v>
      </c>
      <c r="R61" s="43">
        <f t="shared" si="28"/>
        <v>0.03923278116826504</v>
      </c>
      <c r="S61" s="43">
        <f t="shared" si="29"/>
        <v>0.043509789702683106</v>
      </c>
      <c r="T61" s="43">
        <f t="shared" si="30"/>
        <v>0.024096385542168676</v>
      </c>
      <c r="U61" s="43">
        <f t="shared" si="31"/>
        <v>0.026139994191112403</v>
      </c>
      <c r="V61" s="44">
        <f t="shared" si="33"/>
        <v>0.02579068820415366</v>
      </c>
    </row>
    <row r="62" spans="2:22" ht="12.75">
      <c r="B62" s="40" t="s">
        <v>8</v>
      </c>
      <c r="C62" s="41" t="s">
        <v>0</v>
      </c>
      <c r="D62" s="54">
        <f t="shared" si="32"/>
        <v>0.016547309027777776</v>
      </c>
      <c r="E62" s="43">
        <f t="shared" si="16"/>
        <v>0.018838908112264515</v>
      </c>
      <c r="F62" s="43">
        <f t="shared" si="17"/>
        <v>0.018105849582172703</v>
      </c>
      <c r="G62" s="43">
        <f t="shared" si="18"/>
        <v>0.00684931506849315</v>
      </c>
      <c r="H62" s="44">
        <f t="shared" si="19"/>
        <v>0</v>
      </c>
      <c r="I62" s="37" t="s">
        <v>52</v>
      </c>
      <c r="J62" s="54">
        <f t="shared" si="20"/>
        <v>0.01698218262806236</v>
      </c>
      <c r="K62" s="43">
        <f t="shared" si="21"/>
        <v>0.023622047244094488</v>
      </c>
      <c r="L62" s="43">
        <f t="shared" si="22"/>
        <v>0.03913894324853229</v>
      </c>
      <c r="M62" s="44">
        <f t="shared" si="23"/>
        <v>0.0160857908847185</v>
      </c>
      <c r="N62" s="54">
        <f t="shared" si="24"/>
        <v>0.017005854474491218</v>
      </c>
      <c r="O62" s="43">
        <f t="shared" si="25"/>
        <v>0.03282275711159737</v>
      </c>
      <c r="P62" s="43">
        <f t="shared" si="26"/>
        <v>0.02735229759299781</v>
      </c>
      <c r="Q62" s="43">
        <f t="shared" si="27"/>
        <v>0.009930486593843098</v>
      </c>
      <c r="R62" s="43">
        <f t="shared" si="28"/>
        <v>0.013077593722755012</v>
      </c>
      <c r="S62" s="43">
        <f t="shared" si="29"/>
        <v>0.018129079042784626</v>
      </c>
      <c r="T62" s="43">
        <f t="shared" si="30"/>
        <v>0.016867469879518072</v>
      </c>
      <c r="U62" s="43">
        <f t="shared" si="31"/>
        <v>0.011617775196049956</v>
      </c>
      <c r="V62" s="44">
        <f t="shared" si="33"/>
        <v>0.018324962671372336</v>
      </c>
    </row>
    <row r="63" spans="2:22" ht="12.75">
      <c r="B63" s="40" t="s">
        <v>2</v>
      </c>
      <c r="C63" s="41"/>
      <c r="D63" s="54">
        <f t="shared" si="32"/>
        <v>0.22200520833333334</v>
      </c>
      <c r="E63" s="43">
        <f t="shared" si="16"/>
        <v>0.2648981161091888</v>
      </c>
      <c r="F63" s="43">
        <f t="shared" si="17"/>
        <v>0.20009285051067782</v>
      </c>
      <c r="G63" s="43">
        <f t="shared" si="18"/>
        <v>0.039383561643835614</v>
      </c>
      <c r="H63" s="44">
        <f t="shared" si="19"/>
        <v>0.1971326164874552</v>
      </c>
      <c r="I63" s="37" t="s">
        <v>52</v>
      </c>
      <c r="J63" s="54">
        <f t="shared" si="20"/>
        <v>0.20155902004454343</v>
      </c>
      <c r="K63" s="43">
        <f t="shared" si="21"/>
        <v>0.2062992125984252</v>
      </c>
      <c r="L63" s="43">
        <f t="shared" si="22"/>
        <v>0.2172211350293542</v>
      </c>
      <c r="M63" s="44">
        <f t="shared" si="23"/>
        <v>0.19958296097706285</v>
      </c>
      <c r="N63" s="54">
        <f t="shared" si="24"/>
        <v>0.20156119319765822</v>
      </c>
      <c r="O63" s="43">
        <f t="shared" si="25"/>
        <v>0.2275711159737418</v>
      </c>
      <c r="P63" s="43">
        <f t="shared" si="26"/>
        <v>0.2024070021881838</v>
      </c>
      <c r="Q63" s="43">
        <f t="shared" si="27"/>
        <v>0.18570009930486595</v>
      </c>
      <c r="R63" s="43">
        <f t="shared" si="28"/>
        <v>0.15867480383609417</v>
      </c>
      <c r="S63" s="43">
        <f t="shared" si="29"/>
        <v>0.20594633792603337</v>
      </c>
      <c r="T63" s="43">
        <f t="shared" si="30"/>
        <v>0.23132530120481928</v>
      </c>
      <c r="U63" s="43">
        <f t="shared" si="31"/>
        <v>0.17804240487946557</v>
      </c>
      <c r="V63" s="44">
        <f t="shared" si="33"/>
        <v>0.19845255870775078</v>
      </c>
    </row>
    <row r="64" spans="2:22" ht="12.75">
      <c r="B64" s="24" t="s">
        <v>51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52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61</v>
      </c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2005-01-03T15:04:02Z</dcterms:created>
  <dcterms:modified xsi:type="dcterms:W3CDTF">2005-01-04T15:06:42Z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