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915" windowWidth="16860" windowHeight="10170" activeTab="0"/>
  </bookViews>
  <sheets>
    <sheet name="OPL34775" sheetId="1" r:id="rId1"/>
  </sheets>
  <definedNames>
    <definedName name="DATABASE">'OPL34775'!$B$7:$V$17</definedName>
  </definedNames>
  <calcPr fullCalcOnLoad="1"/>
</workbook>
</file>

<file path=xl/sharedStrings.xml><?xml version="1.0" encoding="utf-8"?>
<sst xmlns="http://schemas.openxmlformats.org/spreadsheetml/2006/main" count="270" uniqueCount="62">
  <si>
    <t>Washington city</t>
  </si>
  <si>
    <t>Greenbelt city *</t>
  </si>
  <si>
    <t>Arlington city</t>
  </si>
  <si>
    <t>Lanham-Seabrook CDP</t>
  </si>
  <si>
    <t>Baltimore city</t>
  </si>
  <si>
    <t>Silver Spring CDP</t>
  </si>
  <si>
    <t>Beltsville CDP</t>
  </si>
  <si>
    <t>Bethesda CDP</t>
  </si>
  <si>
    <t>College Park city</t>
  </si>
  <si>
    <t>Rockville city</t>
  </si>
  <si>
    <t>All Other</t>
  </si>
  <si>
    <t>District of Columbia</t>
  </si>
  <si>
    <t>Maryland</t>
  </si>
  <si>
    <t>Virginia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</si>
  <si>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</si>
  <si>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</si>
  <si>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</si>
  <si>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</si>
  <si>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</si>
  <si>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</si>
  <si>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</si>
  <si>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</si>
  <si>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</si>
  <si>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</si>
  <si>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</si>
  <si>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</si>
  <si>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</si>
  <si>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</si>
  <si>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</si>
  <si>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</si>
  <si>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</si>
  <si>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</si>
  <si>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</si>
  <si>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</si>
  <si>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</si>
  <si>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</si>
  <si>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</si>
  <si>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</si>
  <si>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</si>
  <si>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</si>
  <si>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</si>
  <si>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</si>
  <si>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</si>
  <si>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</si>
  <si>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</si>
  <si>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</si>
  <si>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</si>
  <si>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</si>
  <si>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</si>
  <si>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</si>
  <si>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</si>
  <si>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</si>
  <si>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</si>
  <si>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</si>
  <si>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</si>
  <si>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</si>
  <si>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</si>
  <si>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</si>
  <si>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Out-flow :  Resident in Greenbelt city, Maryland, Work In :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</si>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</sst>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5" fontId="0" fillId="0" borderId="5" xfId="0" applyNumberForma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" fillId="0" borderId="6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1.57421875" style="1" customWidth="1"/>
    <col min="3" max="3" width="17.57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3.5" customHeight="1">
      <c r="B1" s="3" t="s">
        <v>58</v>
      </c>
      <c r="D1" s="4"/>
      <c r="N1" s="4"/>
      <c r="O1" s="4"/>
      <c r="P1" s="4"/>
      <c r="Q1" s="4"/>
      <c r="R1" s="4"/>
      <c r="S1" s="4"/>
      <c r="T1" s="4"/>
      <c r="U1" s="4"/>
      <c r="V1" s="4"/>
    </row>
    <row r="2" spans="2:22" ht="13.5" customHeight="1">
      <c r="B2" s="5"/>
      <c r="D2" s="4"/>
      <c r="N2" s="4"/>
      <c r="O2" s="4"/>
      <c r="P2" s="4"/>
      <c r="Q2" s="4"/>
      <c r="R2" s="4"/>
      <c r="S2" s="4"/>
      <c r="T2" s="4"/>
      <c r="U2" s="4"/>
      <c r="V2" s="4"/>
    </row>
    <row r="3" spans="9:22" ht="13.5" customHeight="1">
      <c r="I3" s="6"/>
      <c r="N3" s="4"/>
      <c r="O3" s="4"/>
      <c r="P3" s="4"/>
      <c r="Q3" s="4"/>
      <c r="R3" s="4"/>
      <c r="S3" s="4"/>
      <c r="T3" s="4"/>
      <c r="U3" s="4"/>
      <c r="V3" s="4"/>
    </row>
    <row r="4" spans="2:22" ht="13.5" customHeight="1">
      <c r="B4" s="70" t="s">
        <v>14</v>
      </c>
      <c r="C4" s="71"/>
      <c r="D4" s="72" t="s">
        <v>15</v>
      </c>
      <c r="E4" s="73"/>
      <c r="F4" s="73"/>
      <c r="G4" s="73"/>
      <c r="H4" s="74"/>
      <c r="I4" s="7" t="s">
        <v>16</v>
      </c>
      <c r="J4" s="72" t="s">
        <v>17</v>
      </c>
      <c r="K4" s="75"/>
      <c r="L4" s="75"/>
      <c r="M4" s="76"/>
      <c r="N4" s="8" t="s">
        <v>18</v>
      </c>
      <c r="O4" s="72" t="s">
        <v>19</v>
      </c>
      <c r="P4" s="75"/>
      <c r="Q4" s="75"/>
      <c r="R4" s="75"/>
      <c r="S4" s="75"/>
      <c r="T4" s="75"/>
      <c r="U4" s="75"/>
      <c r="V4" s="76"/>
    </row>
    <row r="5" spans="2:22" ht="13.5" customHeight="1">
      <c r="B5" s="9"/>
      <c r="C5" s="10"/>
      <c r="D5" s="7" t="s">
        <v>18</v>
      </c>
      <c r="E5" s="11" t="s">
        <v>20</v>
      </c>
      <c r="F5" s="11"/>
      <c r="G5" s="11" t="s">
        <v>21</v>
      </c>
      <c r="H5" s="12"/>
      <c r="I5" s="13" t="s">
        <v>22</v>
      </c>
      <c r="J5" s="7" t="s">
        <v>18</v>
      </c>
      <c r="K5" s="11" t="s">
        <v>23</v>
      </c>
      <c r="L5" s="11" t="s">
        <v>24</v>
      </c>
      <c r="M5" s="12" t="s">
        <v>25</v>
      </c>
      <c r="N5" s="14" t="s">
        <v>26</v>
      </c>
      <c r="O5" s="11"/>
      <c r="P5" s="15" t="s">
        <v>27</v>
      </c>
      <c r="Q5" s="15" t="s">
        <v>28</v>
      </c>
      <c r="R5" s="15" t="s">
        <v>29</v>
      </c>
      <c r="S5" s="15" t="s">
        <v>30</v>
      </c>
      <c r="T5" s="15" t="s">
        <v>31</v>
      </c>
      <c r="U5" s="15" t="s">
        <v>32</v>
      </c>
      <c r="V5" s="12"/>
    </row>
    <row r="6" spans="2:22" ht="13.5" customHeight="1">
      <c r="B6" s="16" t="s">
        <v>33</v>
      </c>
      <c r="C6" s="17" t="s">
        <v>34</v>
      </c>
      <c r="D6" s="18" t="s">
        <v>35</v>
      </c>
      <c r="E6" s="19" t="s">
        <v>36</v>
      </c>
      <c r="F6" s="19" t="s">
        <v>37</v>
      </c>
      <c r="G6" s="19" t="s">
        <v>38</v>
      </c>
      <c r="H6" s="20" t="s">
        <v>39</v>
      </c>
      <c r="I6" s="19" t="s">
        <v>40</v>
      </c>
      <c r="J6" s="18" t="s">
        <v>35</v>
      </c>
      <c r="K6" s="19" t="s">
        <v>41</v>
      </c>
      <c r="L6" s="19" t="s">
        <v>42</v>
      </c>
      <c r="M6" s="20" t="s">
        <v>42</v>
      </c>
      <c r="N6" s="21" t="s">
        <v>43</v>
      </c>
      <c r="O6" s="19" t="s">
        <v>44</v>
      </c>
      <c r="P6" s="22" t="s">
        <v>45</v>
      </c>
      <c r="Q6" s="22" t="s">
        <v>46</v>
      </c>
      <c r="R6" s="22" t="s">
        <v>47</v>
      </c>
      <c r="S6" s="22" t="s">
        <v>48</v>
      </c>
      <c r="T6" s="22" t="s">
        <v>49</v>
      </c>
      <c r="U6" s="22" t="s">
        <v>50</v>
      </c>
      <c r="V6" s="23" t="s">
        <v>51</v>
      </c>
    </row>
    <row r="7" spans="2:22" ht="12.75">
      <c r="B7" s="9" t="s">
        <v>0</v>
      </c>
      <c r="C7" s="10" t="s">
        <v>11</v>
      </c>
      <c r="D7" s="60">
        <v>2920</v>
      </c>
      <c r="E7" s="61">
        <v>1570</v>
      </c>
      <c r="F7" s="61">
        <v>455</v>
      </c>
      <c r="G7" s="61">
        <v>885</v>
      </c>
      <c r="H7" s="61">
        <v>10</v>
      </c>
      <c r="I7" s="67">
        <v>42</v>
      </c>
      <c r="J7" s="61">
        <v>2920</v>
      </c>
      <c r="K7" s="61">
        <v>60</v>
      </c>
      <c r="L7" s="61">
        <v>70</v>
      </c>
      <c r="M7" s="62">
        <v>2790</v>
      </c>
      <c r="N7" s="2">
        <v>2920</v>
      </c>
      <c r="O7" s="2">
        <v>35</v>
      </c>
      <c r="P7" s="2">
        <v>290</v>
      </c>
      <c r="Q7" s="2">
        <v>360</v>
      </c>
      <c r="R7" s="2">
        <v>430</v>
      </c>
      <c r="S7" s="2">
        <v>335</v>
      </c>
      <c r="T7" s="2">
        <v>485</v>
      </c>
      <c r="U7" s="2">
        <v>420</v>
      </c>
      <c r="V7" s="62">
        <v>570</v>
      </c>
    </row>
    <row r="8" spans="2:22" ht="12.75">
      <c r="B8" s="40" t="s">
        <v>1</v>
      </c>
      <c r="C8" s="41" t="s">
        <v>12</v>
      </c>
      <c r="D8" s="63">
        <v>1495</v>
      </c>
      <c r="E8" s="64">
        <v>770</v>
      </c>
      <c r="F8" s="64">
        <v>65</v>
      </c>
      <c r="G8" s="64">
        <v>55</v>
      </c>
      <c r="H8" s="64">
        <v>605</v>
      </c>
      <c r="I8" s="68">
        <v>14</v>
      </c>
      <c r="J8" s="64">
        <v>1495</v>
      </c>
      <c r="K8" s="64">
        <v>75</v>
      </c>
      <c r="L8" s="64">
        <v>40</v>
      </c>
      <c r="M8" s="65">
        <v>1380</v>
      </c>
      <c r="N8" s="2">
        <v>1495</v>
      </c>
      <c r="O8" s="2">
        <v>60</v>
      </c>
      <c r="P8" s="2">
        <v>210</v>
      </c>
      <c r="Q8" s="2">
        <v>185</v>
      </c>
      <c r="R8" s="2">
        <v>180</v>
      </c>
      <c r="S8" s="2">
        <v>120</v>
      </c>
      <c r="T8" s="2">
        <v>170</v>
      </c>
      <c r="U8" s="2">
        <v>280</v>
      </c>
      <c r="V8" s="65">
        <v>290</v>
      </c>
    </row>
    <row r="9" spans="2:22" ht="12.75">
      <c r="B9" s="40" t="s">
        <v>8</v>
      </c>
      <c r="C9" s="41" t="s">
        <v>12</v>
      </c>
      <c r="D9" s="63">
        <v>1345</v>
      </c>
      <c r="E9" s="64">
        <v>970</v>
      </c>
      <c r="F9" s="64">
        <v>140</v>
      </c>
      <c r="G9" s="64">
        <v>189</v>
      </c>
      <c r="H9" s="64">
        <v>50</v>
      </c>
      <c r="I9" s="68">
        <v>18</v>
      </c>
      <c r="J9" s="64">
        <v>1345</v>
      </c>
      <c r="K9" s="64">
        <v>145</v>
      </c>
      <c r="L9" s="64">
        <v>145</v>
      </c>
      <c r="M9" s="65">
        <v>1050</v>
      </c>
      <c r="N9" s="2">
        <v>1345</v>
      </c>
      <c r="O9" s="2">
        <v>120</v>
      </c>
      <c r="P9" s="2">
        <v>225</v>
      </c>
      <c r="Q9" s="2">
        <v>185</v>
      </c>
      <c r="R9" s="2">
        <v>235</v>
      </c>
      <c r="S9" s="2">
        <v>80</v>
      </c>
      <c r="T9" s="2">
        <v>80</v>
      </c>
      <c r="U9" s="2">
        <v>210</v>
      </c>
      <c r="V9" s="65">
        <v>215</v>
      </c>
    </row>
    <row r="10" spans="2:22" ht="12.75">
      <c r="B10" s="40" t="s">
        <v>60</v>
      </c>
      <c r="C10" s="41" t="s">
        <v>12</v>
      </c>
      <c r="D10" s="63">
        <v>985</v>
      </c>
      <c r="E10" s="64">
        <v>795</v>
      </c>
      <c r="F10" s="64">
        <v>115</v>
      </c>
      <c r="G10" s="64">
        <v>45</v>
      </c>
      <c r="H10" s="64">
        <v>35</v>
      </c>
      <c r="I10" s="68">
        <v>25</v>
      </c>
      <c r="J10" s="64">
        <v>985</v>
      </c>
      <c r="K10" s="64">
        <v>55</v>
      </c>
      <c r="L10" s="64">
        <v>45</v>
      </c>
      <c r="M10" s="65">
        <v>890</v>
      </c>
      <c r="N10" s="2">
        <v>985</v>
      </c>
      <c r="O10" s="2">
        <v>10</v>
      </c>
      <c r="P10" s="2">
        <v>180</v>
      </c>
      <c r="Q10" s="2">
        <v>125</v>
      </c>
      <c r="R10" s="2">
        <v>115</v>
      </c>
      <c r="S10" s="2">
        <v>105</v>
      </c>
      <c r="T10" s="2">
        <v>85</v>
      </c>
      <c r="U10" s="2">
        <v>185</v>
      </c>
      <c r="V10" s="65">
        <v>185</v>
      </c>
    </row>
    <row r="11" spans="2:22" ht="12.75">
      <c r="B11" s="40" t="s">
        <v>2</v>
      </c>
      <c r="C11" s="41" t="s">
        <v>13</v>
      </c>
      <c r="D11" s="63">
        <v>375</v>
      </c>
      <c r="E11" s="64">
        <v>175</v>
      </c>
      <c r="F11" s="64">
        <v>30</v>
      </c>
      <c r="G11" s="64">
        <v>169</v>
      </c>
      <c r="H11" s="64">
        <v>0</v>
      </c>
      <c r="I11" s="68">
        <v>50</v>
      </c>
      <c r="J11" s="64">
        <v>375</v>
      </c>
      <c r="K11" s="64">
        <v>0</v>
      </c>
      <c r="L11" s="64">
        <v>10</v>
      </c>
      <c r="M11" s="65">
        <v>365</v>
      </c>
      <c r="N11" s="2">
        <v>375</v>
      </c>
      <c r="O11" s="2">
        <v>0</v>
      </c>
      <c r="P11" s="2">
        <v>10</v>
      </c>
      <c r="Q11" s="2">
        <v>60</v>
      </c>
      <c r="R11" s="2">
        <v>60</v>
      </c>
      <c r="S11" s="2">
        <v>30</v>
      </c>
      <c r="T11" s="2">
        <v>90</v>
      </c>
      <c r="U11" s="2">
        <v>35</v>
      </c>
      <c r="V11" s="65">
        <v>85</v>
      </c>
    </row>
    <row r="12" spans="2:22" ht="12.75">
      <c r="B12" s="40" t="s">
        <v>6</v>
      </c>
      <c r="C12" s="41" t="s">
        <v>12</v>
      </c>
      <c r="D12" s="63">
        <v>320</v>
      </c>
      <c r="E12" s="64">
        <v>265</v>
      </c>
      <c r="F12" s="64">
        <v>24</v>
      </c>
      <c r="G12" s="64">
        <v>14</v>
      </c>
      <c r="H12" s="64">
        <v>15</v>
      </c>
      <c r="I12" s="68">
        <v>16</v>
      </c>
      <c r="J12" s="64">
        <v>320</v>
      </c>
      <c r="K12" s="64">
        <v>4</v>
      </c>
      <c r="L12" s="64">
        <v>4</v>
      </c>
      <c r="M12" s="65">
        <v>310</v>
      </c>
      <c r="N12" s="2">
        <v>320</v>
      </c>
      <c r="O12" s="2">
        <v>10</v>
      </c>
      <c r="P12" s="2">
        <v>20</v>
      </c>
      <c r="Q12" s="2">
        <v>35</v>
      </c>
      <c r="R12" s="2">
        <v>55</v>
      </c>
      <c r="S12" s="2">
        <v>20</v>
      </c>
      <c r="T12" s="2">
        <v>80</v>
      </c>
      <c r="U12" s="2">
        <v>50</v>
      </c>
      <c r="V12" s="65">
        <v>45</v>
      </c>
    </row>
    <row r="13" spans="2:22" ht="12.75">
      <c r="B13" s="40" t="s">
        <v>7</v>
      </c>
      <c r="C13" s="41" t="s">
        <v>12</v>
      </c>
      <c r="D13" s="63">
        <v>245</v>
      </c>
      <c r="E13" s="64">
        <v>185</v>
      </c>
      <c r="F13" s="64">
        <v>10</v>
      </c>
      <c r="G13" s="64">
        <v>50</v>
      </c>
      <c r="H13" s="64">
        <v>0</v>
      </c>
      <c r="I13" s="68">
        <v>45</v>
      </c>
      <c r="J13" s="64">
        <v>245</v>
      </c>
      <c r="K13" s="64">
        <v>30</v>
      </c>
      <c r="L13" s="64">
        <v>15</v>
      </c>
      <c r="M13" s="65">
        <v>200</v>
      </c>
      <c r="N13" s="2">
        <v>245</v>
      </c>
      <c r="O13" s="2">
        <v>20</v>
      </c>
      <c r="P13" s="2">
        <v>45</v>
      </c>
      <c r="Q13" s="2">
        <v>50</v>
      </c>
      <c r="R13" s="2">
        <v>15</v>
      </c>
      <c r="S13" s="2">
        <v>20</v>
      </c>
      <c r="T13" s="2">
        <v>15</v>
      </c>
      <c r="U13" s="2">
        <v>25</v>
      </c>
      <c r="V13" s="65">
        <v>50</v>
      </c>
    </row>
    <row r="14" spans="2:22" ht="12.75">
      <c r="B14" s="40" t="s">
        <v>5</v>
      </c>
      <c r="C14" s="41" t="s">
        <v>12</v>
      </c>
      <c r="D14" s="63">
        <v>185</v>
      </c>
      <c r="E14" s="64">
        <v>150</v>
      </c>
      <c r="F14" s="64">
        <v>10</v>
      </c>
      <c r="G14" s="64">
        <v>25</v>
      </c>
      <c r="H14" s="64">
        <v>0</v>
      </c>
      <c r="I14" s="68">
        <v>32</v>
      </c>
      <c r="J14" s="64">
        <v>185</v>
      </c>
      <c r="K14" s="64">
        <v>15</v>
      </c>
      <c r="L14" s="64">
        <v>0</v>
      </c>
      <c r="M14" s="65">
        <v>170</v>
      </c>
      <c r="N14" s="2">
        <v>185</v>
      </c>
      <c r="O14" s="2">
        <v>15</v>
      </c>
      <c r="P14" s="2">
        <v>0</v>
      </c>
      <c r="Q14" s="2">
        <v>45</v>
      </c>
      <c r="R14" s="2">
        <v>10</v>
      </c>
      <c r="S14" s="2">
        <v>40</v>
      </c>
      <c r="T14" s="2">
        <v>10</v>
      </c>
      <c r="U14" s="2">
        <v>45</v>
      </c>
      <c r="V14" s="65">
        <v>25</v>
      </c>
    </row>
    <row r="15" spans="2:22" ht="12.75">
      <c r="B15" s="40" t="s">
        <v>4</v>
      </c>
      <c r="C15" s="41" t="s">
        <v>12</v>
      </c>
      <c r="D15" s="63">
        <v>160</v>
      </c>
      <c r="E15" s="64">
        <v>135</v>
      </c>
      <c r="F15" s="64">
        <v>0</v>
      </c>
      <c r="G15" s="64">
        <v>25</v>
      </c>
      <c r="H15" s="64">
        <v>0</v>
      </c>
      <c r="I15" s="68">
        <v>51</v>
      </c>
      <c r="J15" s="64">
        <v>160</v>
      </c>
      <c r="K15" s="64">
        <v>0</v>
      </c>
      <c r="L15" s="64">
        <v>0</v>
      </c>
      <c r="M15" s="65">
        <v>160</v>
      </c>
      <c r="N15" s="2">
        <v>160</v>
      </c>
      <c r="O15" s="2">
        <v>0</v>
      </c>
      <c r="P15" s="2">
        <v>4</v>
      </c>
      <c r="Q15" s="2">
        <v>0</v>
      </c>
      <c r="R15" s="2">
        <v>25</v>
      </c>
      <c r="S15" s="2">
        <v>10</v>
      </c>
      <c r="T15" s="2">
        <v>40</v>
      </c>
      <c r="U15" s="2">
        <v>30</v>
      </c>
      <c r="V15" s="65">
        <v>45</v>
      </c>
    </row>
    <row r="16" spans="2:22" ht="12.75">
      <c r="B16" s="40" t="s">
        <v>9</v>
      </c>
      <c r="C16" s="41" t="s">
        <v>12</v>
      </c>
      <c r="D16" s="63">
        <v>155</v>
      </c>
      <c r="E16" s="64">
        <v>145</v>
      </c>
      <c r="F16" s="64">
        <v>10</v>
      </c>
      <c r="G16" s="64">
        <v>0</v>
      </c>
      <c r="H16" s="64">
        <v>0</v>
      </c>
      <c r="I16" s="68">
        <v>42</v>
      </c>
      <c r="J16" s="64">
        <v>155</v>
      </c>
      <c r="K16" s="64">
        <v>0</v>
      </c>
      <c r="L16" s="64">
        <v>0</v>
      </c>
      <c r="M16" s="65">
        <v>155</v>
      </c>
      <c r="N16" s="2">
        <v>155</v>
      </c>
      <c r="O16" s="2">
        <v>0</v>
      </c>
      <c r="P16" s="2">
        <v>4</v>
      </c>
      <c r="Q16" s="2">
        <v>4</v>
      </c>
      <c r="R16" s="2">
        <v>35</v>
      </c>
      <c r="S16" s="2">
        <v>15</v>
      </c>
      <c r="T16" s="2">
        <v>30</v>
      </c>
      <c r="U16" s="2">
        <v>40</v>
      </c>
      <c r="V16" s="65">
        <v>25</v>
      </c>
    </row>
    <row r="17" spans="2:22" ht="12.75">
      <c r="B17" s="40" t="s">
        <v>3</v>
      </c>
      <c r="C17" s="41" t="s">
        <v>12</v>
      </c>
      <c r="D17" s="63">
        <v>145</v>
      </c>
      <c r="E17" s="64">
        <v>110</v>
      </c>
      <c r="F17" s="64">
        <v>25</v>
      </c>
      <c r="G17" s="64">
        <v>4</v>
      </c>
      <c r="H17" s="64">
        <v>0</v>
      </c>
      <c r="I17" s="68">
        <v>15</v>
      </c>
      <c r="J17" s="64">
        <v>145</v>
      </c>
      <c r="K17" s="64">
        <v>0</v>
      </c>
      <c r="L17" s="64">
        <v>0</v>
      </c>
      <c r="M17" s="65">
        <v>145</v>
      </c>
      <c r="N17" s="2">
        <v>145</v>
      </c>
      <c r="O17" s="2">
        <v>0</v>
      </c>
      <c r="P17" s="2">
        <v>15</v>
      </c>
      <c r="Q17" s="2">
        <v>20</v>
      </c>
      <c r="R17" s="2">
        <v>15</v>
      </c>
      <c r="S17" s="2">
        <v>4</v>
      </c>
      <c r="T17" s="2">
        <v>35</v>
      </c>
      <c r="U17" s="2">
        <v>20</v>
      </c>
      <c r="V17" s="65">
        <v>30</v>
      </c>
    </row>
    <row r="18" spans="2:22" ht="12.75">
      <c r="B18" s="40" t="s">
        <v>10</v>
      </c>
      <c r="C18" s="41"/>
      <c r="D18" s="63">
        <v>3916</v>
      </c>
      <c r="E18" s="64">
        <v>3233</v>
      </c>
      <c r="F18" s="64">
        <v>412</v>
      </c>
      <c r="G18" s="64">
        <v>187</v>
      </c>
      <c r="H18" s="64">
        <v>66</v>
      </c>
      <c r="I18" s="69" t="s">
        <v>53</v>
      </c>
      <c r="J18" s="64">
        <v>3140</v>
      </c>
      <c r="K18" s="64">
        <v>222</v>
      </c>
      <c r="L18" s="64">
        <v>207</v>
      </c>
      <c r="M18" s="65">
        <v>2710</v>
      </c>
      <c r="N18" s="2">
        <v>3140</v>
      </c>
      <c r="O18" s="2">
        <v>147</v>
      </c>
      <c r="P18" s="2">
        <v>395</v>
      </c>
      <c r="Q18" s="2">
        <v>514</v>
      </c>
      <c r="R18" s="2">
        <v>347</v>
      </c>
      <c r="S18" s="2">
        <v>260</v>
      </c>
      <c r="T18" s="2">
        <v>339</v>
      </c>
      <c r="U18" s="2">
        <v>448</v>
      </c>
      <c r="V18" s="65">
        <v>648</v>
      </c>
    </row>
    <row r="19" spans="1:22" ht="14.25">
      <c r="A19" s="24"/>
      <c r="B19" s="25" t="s">
        <v>52</v>
      </c>
      <c r="C19" s="26"/>
      <c r="D19" s="66">
        <f>SUM(D7:D18)</f>
        <v>12246</v>
      </c>
      <c r="E19" s="27">
        <f>SUM(E7:E18)</f>
        <v>8503</v>
      </c>
      <c r="F19" s="27">
        <f>SUM(F7:F18)</f>
        <v>1296</v>
      </c>
      <c r="G19" s="27">
        <f>SUM(G7:G18)</f>
        <v>1648</v>
      </c>
      <c r="H19" s="27">
        <f>SUM(H7:H18)</f>
        <v>781</v>
      </c>
      <c r="I19" s="28" t="s">
        <v>53</v>
      </c>
      <c r="J19" s="27">
        <f aca="true" t="shared" si="0" ref="J19:V19">SUM(J7:J18)</f>
        <v>11470</v>
      </c>
      <c r="K19" s="27">
        <f t="shared" si="0"/>
        <v>606</v>
      </c>
      <c r="L19" s="27">
        <f t="shared" si="0"/>
        <v>536</v>
      </c>
      <c r="M19" s="29">
        <f t="shared" si="0"/>
        <v>10325</v>
      </c>
      <c r="N19" s="27">
        <f t="shared" si="0"/>
        <v>11470</v>
      </c>
      <c r="O19" s="27">
        <f t="shared" si="0"/>
        <v>417</v>
      </c>
      <c r="P19" s="27">
        <f t="shared" si="0"/>
        <v>1398</v>
      </c>
      <c r="Q19" s="27">
        <f t="shared" si="0"/>
        <v>1583</v>
      </c>
      <c r="R19" s="27">
        <f t="shared" si="0"/>
        <v>1522</v>
      </c>
      <c r="S19" s="27">
        <f t="shared" si="0"/>
        <v>1039</v>
      </c>
      <c r="T19" s="27">
        <f t="shared" si="0"/>
        <v>1459</v>
      </c>
      <c r="U19" s="27">
        <f t="shared" si="0"/>
        <v>1788</v>
      </c>
      <c r="V19" s="29">
        <f t="shared" si="0"/>
        <v>2213</v>
      </c>
    </row>
    <row r="20" spans="1:22" ht="14.25">
      <c r="A20" s="24"/>
      <c r="B20" s="1" t="s">
        <v>59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61</v>
      </c>
      <c r="I21" s="6"/>
      <c r="N21" s="4"/>
      <c r="O21" s="4"/>
      <c r="P21" s="4"/>
      <c r="Q21" s="4"/>
      <c r="R21" s="4"/>
      <c r="S21" s="4"/>
      <c r="T21" s="4"/>
      <c r="U21" s="4"/>
      <c r="V21" s="4"/>
    </row>
    <row r="22" spans="9:22" ht="12.75">
      <c r="I22" s="6"/>
      <c r="N22" s="4"/>
      <c r="O22" s="4"/>
      <c r="P22" s="4"/>
      <c r="Q22" s="4"/>
      <c r="R22" s="4"/>
      <c r="S22" s="4"/>
      <c r="T22" s="4"/>
      <c r="U22" s="4"/>
      <c r="V22" s="4"/>
    </row>
    <row r="23" spans="9:22" ht="12.75">
      <c r="I23" s="6"/>
      <c r="N23" s="4"/>
      <c r="O23" s="4"/>
      <c r="P23" s="4"/>
      <c r="Q23" s="4"/>
      <c r="R23" s="4"/>
      <c r="S23" s="4"/>
      <c r="T23" s="4"/>
      <c r="U23" s="4"/>
      <c r="V23" s="4"/>
    </row>
    <row r="24" spans="9:22" ht="12.75">
      <c r="I24" s="6"/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3" t="s">
        <v>54</v>
      </c>
      <c r="I25" s="6"/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70" t="s">
        <v>14</v>
      </c>
      <c r="C27" s="71"/>
      <c r="D27" s="72" t="s">
        <v>15</v>
      </c>
      <c r="E27" s="73"/>
      <c r="F27" s="73"/>
      <c r="G27" s="73"/>
      <c r="H27" s="74"/>
      <c r="I27" s="7" t="s">
        <v>16</v>
      </c>
      <c r="J27" s="72" t="s">
        <v>17</v>
      </c>
      <c r="K27" s="75"/>
      <c r="L27" s="75"/>
      <c r="M27" s="76"/>
      <c r="N27" s="8" t="s">
        <v>18</v>
      </c>
      <c r="O27" s="72" t="s">
        <v>19</v>
      </c>
      <c r="P27" s="75"/>
      <c r="Q27" s="75"/>
      <c r="R27" s="75"/>
      <c r="S27" s="75"/>
      <c r="T27" s="75"/>
      <c r="U27" s="75"/>
      <c r="V27" s="76"/>
    </row>
    <row r="28" spans="2:22" ht="12.75">
      <c r="B28" s="9"/>
      <c r="C28" s="10"/>
      <c r="D28" s="7" t="s">
        <v>18</v>
      </c>
      <c r="E28" s="11" t="s">
        <v>20</v>
      </c>
      <c r="F28" s="11"/>
      <c r="G28" s="11" t="s">
        <v>21</v>
      </c>
      <c r="H28" s="12"/>
      <c r="I28" s="13" t="s">
        <v>22</v>
      </c>
      <c r="J28" s="7" t="s">
        <v>18</v>
      </c>
      <c r="K28" s="11" t="s">
        <v>23</v>
      </c>
      <c r="L28" s="11" t="s">
        <v>55</v>
      </c>
      <c r="M28" s="12" t="s">
        <v>25</v>
      </c>
      <c r="N28" s="14" t="s">
        <v>26</v>
      </c>
      <c r="O28" s="11"/>
      <c r="P28" s="15" t="s">
        <v>27</v>
      </c>
      <c r="Q28" s="15" t="s">
        <v>28</v>
      </c>
      <c r="R28" s="15" t="s">
        <v>29</v>
      </c>
      <c r="S28" s="15" t="s">
        <v>30</v>
      </c>
      <c r="T28" s="15" t="s">
        <v>31</v>
      </c>
      <c r="U28" s="15" t="s">
        <v>32</v>
      </c>
      <c r="V28" s="12"/>
    </row>
    <row r="29" spans="2:22" ht="12.75">
      <c r="B29" s="16" t="s">
        <v>33</v>
      </c>
      <c r="C29" s="17" t="s">
        <v>34</v>
      </c>
      <c r="D29" s="18" t="s">
        <v>35</v>
      </c>
      <c r="E29" s="19" t="s">
        <v>36</v>
      </c>
      <c r="F29" s="19" t="s">
        <v>37</v>
      </c>
      <c r="G29" s="19" t="s">
        <v>38</v>
      </c>
      <c r="H29" s="20" t="s">
        <v>39</v>
      </c>
      <c r="I29" s="19" t="s">
        <v>40</v>
      </c>
      <c r="J29" s="18" t="s">
        <v>35</v>
      </c>
      <c r="K29" s="19" t="s">
        <v>41</v>
      </c>
      <c r="L29" s="19" t="s">
        <v>42</v>
      </c>
      <c r="M29" s="20" t="s">
        <v>42</v>
      </c>
      <c r="N29" s="21" t="s">
        <v>43</v>
      </c>
      <c r="O29" s="19" t="s">
        <v>44</v>
      </c>
      <c r="P29" s="22" t="s">
        <v>45</v>
      </c>
      <c r="Q29" s="22" t="s">
        <v>46</v>
      </c>
      <c r="R29" s="22" t="s">
        <v>47</v>
      </c>
      <c r="S29" s="22" t="s">
        <v>48</v>
      </c>
      <c r="T29" s="22" t="s">
        <v>49</v>
      </c>
      <c r="U29" s="22" t="s">
        <v>50</v>
      </c>
      <c r="V29" s="23" t="s">
        <v>51</v>
      </c>
    </row>
    <row r="30" spans="2:22" ht="12.75">
      <c r="B30" s="9" t="s">
        <v>0</v>
      </c>
      <c r="C30" s="10" t="s">
        <v>11</v>
      </c>
      <c r="D30" s="34" t="s">
        <v>56</v>
      </c>
      <c r="E30" s="35">
        <f>+(E7/D7)</f>
        <v>0.5376712328767124</v>
      </c>
      <c r="F30" s="35">
        <f>+(F7/D7)</f>
        <v>0.1558219178082192</v>
      </c>
      <c r="G30" s="35">
        <f>+(G7/D7)</f>
        <v>0.3030821917808219</v>
      </c>
      <c r="H30" s="36">
        <f>+(H7/D7)</f>
        <v>0.003424657534246575</v>
      </c>
      <c r="I30" s="37" t="s">
        <v>53</v>
      </c>
      <c r="J30" s="34" t="s">
        <v>56</v>
      </c>
      <c r="K30" s="35">
        <f>+(K7/J7)</f>
        <v>0.02054794520547945</v>
      </c>
      <c r="L30" s="35">
        <f>+(L7/J7)</f>
        <v>0.023972602739726026</v>
      </c>
      <c r="M30" s="36">
        <f>+(M7/J7)</f>
        <v>0.9554794520547946</v>
      </c>
      <c r="N30" s="34" t="s">
        <v>56</v>
      </c>
      <c r="O30" s="38">
        <f>+(O7/N7)</f>
        <v>0.011986301369863013</v>
      </c>
      <c r="P30" s="38">
        <f>+(P7/N7)</f>
        <v>0.09931506849315068</v>
      </c>
      <c r="Q30" s="38">
        <f>+(Q7/N7)</f>
        <v>0.1232876712328767</v>
      </c>
      <c r="R30" s="38">
        <f>+(R7/N7)</f>
        <v>0.14726027397260275</v>
      </c>
      <c r="S30" s="38">
        <f>+(S7/N7)</f>
        <v>0.11472602739726027</v>
      </c>
      <c r="T30" s="38">
        <f>+(T7/N7)</f>
        <v>0.1660958904109589</v>
      </c>
      <c r="U30" s="38">
        <f>+(U7/N7)</f>
        <v>0.14383561643835616</v>
      </c>
      <c r="V30" s="39">
        <f>+(V7/N7)</f>
        <v>0.1952054794520548</v>
      </c>
    </row>
    <row r="31" spans="2:22" ht="12.75">
      <c r="B31" s="40" t="s">
        <v>1</v>
      </c>
      <c r="C31" s="41" t="s">
        <v>12</v>
      </c>
      <c r="D31" s="42" t="s">
        <v>56</v>
      </c>
      <c r="E31" s="43">
        <f>+(E8/D8)</f>
        <v>0.5150501672240803</v>
      </c>
      <c r="F31" s="43">
        <f aca="true" t="shared" si="1" ref="F31:F41">+(F8/D8)</f>
        <v>0.043478260869565216</v>
      </c>
      <c r="G31" s="43">
        <f aca="true" t="shared" si="2" ref="G31:G41">+(G8/D8)</f>
        <v>0.03678929765886288</v>
      </c>
      <c r="H31" s="44">
        <f aca="true" t="shared" si="3" ref="H31:H41">+(H8/D8)</f>
        <v>0.40468227424749165</v>
      </c>
      <c r="I31" s="37" t="s">
        <v>53</v>
      </c>
      <c r="J31" s="42" t="s">
        <v>56</v>
      </c>
      <c r="K31" s="43">
        <f aca="true" t="shared" si="4" ref="K31:K42">+(K8/J8)</f>
        <v>0.05016722408026756</v>
      </c>
      <c r="L31" s="43">
        <f aca="true" t="shared" si="5" ref="L31:L41">+(L8/J8)</f>
        <v>0.026755852842809364</v>
      </c>
      <c r="M31" s="44">
        <f aca="true" t="shared" si="6" ref="M31:M41">+(M8/J8)</f>
        <v>0.9230769230769231</v>
      </c>
      <c r="N31" s="42" t="s">
        <v>56</v>
      </c>
      <c r="O31" s="45">
        <f aca="true" t="shared" si="7" ref="O31:O42">+(O8/N8)</f>
        <v>0.04013377926421405</v>
      </c>
      <c r="P31" s="45">
        <f aca="true" t="shared" si="8" ref="P31:P41">+(P8/N8)</f>
        <v>0.14046822742474915</v>
      </c>
      <c r="Q31" s="45">
        <f aca="true" t="shared" si="9" ref="Q31:Q41">+(Q8/N8)</f>
        <v>0.12374581939799331</v>
      </c>
      <c r="R31" s="45">
        <f aca="true" t="shared" si="10" ref="R31:R41">+(R8/N8)</f>
        <v>0.12040133779264214</v>
      </c>
      <c r="S31" s="45">
        <f aca="true" t="shared" si="11" ref="S31:S41">+(S8/N8)</f>
        <v>0.0802675585284281</v>
      </c>
      <c r="T31" s="45">
        <f aca="true" t="shared" si="12" ref="T31:T41">+(T8/N8)</f>
        <v>0.11371237458193979</v>
      </c>
      <c r="U31" s="45">
        <f aca="true" t="shared" si="13" ref="U31:U41">+(U8/N8)</f>
        <v>0.18729096989966554</v>
      </c>
      <c r="V31" s="46">
        <f aca="true" t="shared" si="14" ref="V31:V41">+(V8/N8)</f>
        <v>0.1939799331103679</v>
      </c>
    </row>
    <row r="32" spans="2:22" ht="12.75">
      <c r="B32" s="40" t="s">
        <v>8</v>
      </c>
      <c r="C32" s="41" t="s">
        <v>12</v>
      </c>
      <c r="D32" s="42" t="s">
        <v>56</v>
      </c>
      <c r="E32" s="43">
        <f aca="true" t="shared" si="15" ref="E32:E42">+(E9/D9)</f>
        <v>0.7211895910780669</v>
      </c>
      <c r="F32" s="43">
        <f t="shared" si="1"/>
        <v>0.10408921933085502</v>
      </c>
      <c r="G32" s="43">
        <f t="shared" si="2"/>
        <v>0.14052044609665426</v>
      </c>
      <c r="H32" s="44">
        <f t="shared" si="3"/>
        <v>0.03717472118959108</v>
      </c>
      <c r="I32" s="37" t="s">
        <v>53</v>
      </c>
      <c r="J32" s="42" t="s">
        <v>56</v>
      </c>
      <c r="K32" s="43">
        <f t="shared" si="4"/>
        <v>0.10780669144981413</v>
      </c>
      <c r="L32" s="43">
        <f t="shared" si="5"/>
        <v>0.10780669144981413</v>
      </c>
      <c r="M32" s="44">
        <f t="shared" si="6"/>
        <v>0.7806691449814126</v>
      </c>
      <c r="N32" s="42" t="s">
        <v>56</v>
      </c>
      <c r="O32" s="45">
        <f t="shared" si="7"/>
        <v>0.08921933085501858</v>
      </c>
      <c r="P32" s="45">
        <f t="shared" si="8"/>
        <v>0.16728624535315986</v>
      </c>
      <c r="Q32" s="45">
        <f t="shared" si="9"/>
        <v>0.137546468401487</v>
      </c>
      <c r="R32" s="45">
        <f t="shared" si="10"/>
        <v>0.17472118959107807</v>
      </c>
      <c r="S32" s="45">
        <f t="shared" si="11"/>
        <v>0.05947955390334572</v>
      </c>
      <c r="T32" s="45">
        <f t="shared" si="12"/>
        <v>0.05947955390334572</v>
      </c>
      <c r="U32" s="45">
        <f t="shared" si="13"/>
        <v>0.15613382899628253</v>
      </c>
      <c r="V32" s="46">
        <f t="shared" si="14"/>
        <v>0.15985130111524162</v>
      </c>
    </row>
    <row r="33" spans="2:22" ht="12.75">
      <c r="B33" s="40" t="s">
        <v>60</v>
      </c>
      <c r="C33" s="41" t="s">
        <v>12</v>
      </c>
      <c r="D33" s="42" t="s">
        <v>56</v>
      </c>
      <c r="E33" s="43">
        <f t="shared" si="15"/>
        <v>0.8071065989847716</v>
      </c>
      <c r="F33" s="43">
        <f t="shared" si="1"/>
        <v>0.116751269035533</v>
      </c>
      <c r="G33" s="43">
        <f t="shared" si="2"/>
        <v>0.04568527918781726</v>
      </c>
      <c r="H33" s="44">
        <f t="shared" si="3"/>
        <v>0.03553299492385787</v>
      </c>
      <c r="I33" s="37" t="s">
        <v>53</v>
      </c>
      <c r="J33" s="42" t="s">
        <v>56</v>
      </c>
      <c r="K33" s="43">
        <f t="shared" si="4"/>
        <v>0.05583756345177665</v>
      </c>
      <c r="L33" s="43">
        <f t="shared" si="5"/>
        <v>0.04568527918781726</v>
      </c>
      <c r="M33" s="44">
        <f t="shared" si="6"/>
        <v>0.9035532994923858</v>
      </c>
      <c r="N33" s="42" t="s">
        <v>56</v>
      </c>
      <c r="O33" s="45">
        <f t="shared" si="7"/>
        <v>0.01015228426395939</v>
      </c>
      <c r="P33" s="45">
        <f t="shared" si="8"/>
        <v>0.18274111675126903</v>
      </c>
      <c r="Q33" s="45">
        <f t="shared" si="9"/>
        <v>0.12690355329949238</v>
      </c>
      <c r="R33" s="45">
        <f t="shared" si="10"/>
        <v>0.116751269035533</v>
      </c>
      <c r="S33" s="45">
        <f t="shared" si="11"/>
        <v>0.1065989847715736</v>
      </c>
      <c r="T33" s="45">
        <f t="shared" si="12"/>
        <v>0.08629441624365482</v>
      </c>
      <c r="U33" s="45">
        <f t="shared" si="13"/>
        <v>0.18781725888324874</v>
      </c>
      <c r="V33" s="46">
        <f t="shared" si="14"/>
        <v>0.18781725888324874</v>
      </c>
    </row>
    <row r="34" spans="2:22" ht="12.75">
      <c r="B34" s="40" t="s">
        <v>2</v>
      </c>
      <c r="C34" s="41" t="s">
        <v>13</v>
      </c>
      <c r="D34" s="42" t="s">
        <v>56</v>
      </c>
      <c r="E34" s="43">
        <f t="shared" si="15"/>
        <v>0.4666666666666667</v>
      </c>
      <c r="F34" s="43">
        <f t="shared" si="1"/>
        <v>0.08</v>
      </c>
      <c r="G34" s="43">
        <f t="shared" si="2"/>
        <v>0.45066666666666666</v>
      </c>
      <c r="H34" s="44">
        <f t="shared" si="3"/>
        <v>0</v>
      </c>
      <c r="I34" s="37" t="s">
        <v>53</v>
      </c>
      <c r="J34" s="42" t="s">
        <v>56</v>
      </c>
      <c r="K34" s="43">
        <f t="shared" si="4"/>
        <v>0</v>
      </c>
      <c r="L34" s="43">
        <f t="shared" si="5"/>
        <v>0.02666666666666667</v>
      </c>
      <c r="M34" s="44">
        <f t="shared" si="6"/>
        <v>0.9733333333333334</v>
      </c>
      <c r="N34" s="42" t="s">
        <v>56</v>
      </c>
      <c r="O34" s="45">
        <f t="shared" si="7"/>
        <v>0</v>
      </c>
      <c r="P34" s="45">
        <f t="shared" si="8"/>
        <v>0.02666666666666667</v>
      </c>
      <c r="Q34" s="45">
        <f t="shared" si="9"/>
        <v>0.16</v>
      </c>
      <c r="R34" s="45">
        <f t="shared" si="10"/>
        <v>0.16</v>
      </c>
      <c r="S34" s="45">
        <f t="shared" si="11"/>
        <v>0.08</v>
      </c>
      <c r="T34" s="45">
        <f t="shared" si="12"/>
        <v>0.24</v>
      </c>
      <c r="U34" s="45">
        <f t="shared" si="13"/>
        <v>0.09333333333333334</v>
      </c>
      <c r="V34" s="46">
        <f t="shared" si="14"/>
        <v>0.22666666666666666</v>
      </c>
    </row>
    <row r="35" spans="2:22" ht="12.75">
      <c r="B35" s="40" t="s">
        <v>6</v>
      </c>
      <c r="C35" s="41" t="s">
        <v>12</v>
      </c>
      <c r="D35" s="42" t="s">
        <v>56</v>
      </c>
      <c r="E35" s="43">
        <f t="shared" si="15"/>
        <v>0.828125</v>
      </c>
      <c r="F35" s="43">
        <f t="shared" si="1"/>
        <v>0.075</v>
      </c>
      <c r="G35" s="43">
        <f t="shared" si="2"/>
        <v>0.04375</v>
      </c>
      <c r="H35" s="44">
        <f t="shared" si="3"/>
        <v>0.046875</v>
      </c>
      <c r="I35" s="37" t="s">
        <v>53</v>
      </c>
      <c r="J35" s="42" t="s">
        <v>56</v>
      </c>
      <c r="K35" s="43">
        <f t="shared" si="4"/>
        <v>0.0125</v>
      </c>
      <c r="L35" s="43">
        <f t="shared" si="5"/>
        <v>0.0125</v>
      </c>
      <c r="M35" s="44">
        <f t="shared" si="6"/>
        <v>0.96875</v>
      </c>
      <c r="N35" s="42" t="s">
        <v>56</v>
      </c>
      <c r="O35" s="45">
        <f t="shared" si="7"/>
        <v>0.03125</v>
      </c>
      <c r="P35" s="45">
        <f t="shared" si="8"/>
        <v>0.0625</v>
      </c>
      <c r="Q35" s="45">
        <f t="shared" si="9"/>
        <v>0.109375</v>
      </c>
      <c r="R35" s="45">
        <f t="shared" si="10"/>
        <v>0.171875</v>
      </c>
      <c r="S35" s="45">
        <f t="shared" si="11"/>
        <v>0.0625</v>
      </c>
      <c r="T35" s="45">
        <f t="shared" si="12"/>
        <v>0.25</v>
      </c>
      <c r="U35" s="45">
        <f t="shared" si="13"/>
        <v>0.15625</v>
      </c>
      <c r="V35" s="46">
        <f t="shared" si="14"/>
        <v>0.140625</v>
      </c>
    </row>
    <row r="36" spans="2:22" ht="12.75">
      <c r="B36" s="40" t="s">
        <v>7</v>
      </c>
      <c r="C36" s="41" t="s">
        <v>12</v>
      </c>
      <c r="D36" s="42" t="s">
        <v>56</v>
      </c>
      <c r="E36" s="43">
        <f t="shared" si="15"/>
        <v>0.7551020408163265</v>
      </c>
      <c r="F36" s="43">
        <f t="shared" si="1"/>
        <v>0.04081632653061224</v>
      </c>
      <c r="G36" s="43">
        <f t="shared" si="2"/>
        <v>0.20408163265306123</v>
      </c>
      <c r="H36" s="44">
        <f t="shared" si="3"/>
        <v>0</v>
      </c>
      <c r="I36" s="37" t="s">
        <v>53</v>
      </c>
      <c r="J36" s="42" t="s">
        <v>56</v>
      </c>
      <c r="K36" s="43">
        <f t="shared" si="4"/>
        <v>0.12244897959183673</v>
      </c>
      <c r="L36" s="43">
        <f t="shared" si="5"/>
        <v>0.061224489795918366</v>
      </c>
      <c r="M36" s="44">
        <f t="shared" si="6"/>
        <v>0.8163265306122449</v>
      </c>
      <c r="N36" s="42" t="s">
        <v>56</v>
      </c>
      <c r="O36" s="45">
        <f t="shared" si="7"/>
        <v>0.08163265306122448</v>
      </c>
      <c r="P36" s="45">
        <f t="shared" si="8"/>
        <v>0.1836734693877551</v>
      </c>
      <c r="Q36" s="45">
        <f t="shared" si="9"/>
        <v>0.20408163265306123</v>
      </c>
      <c r="R36" s="45">
        <f t="shared" si="10"/>
        <v>0.061224489795918366</v>
      </c>
      <c r="S36" s="45">
        <f t="shared" si="11"/>
        <v>0.08163265306122448</v>
      </c>
      <c r="T36" s="45">
        <f t="shared" si="12"/>
        <v>0.061224489795918366</v>
      </c>
      <c r="U36" s="45">
        <f t="shared" si="13"/>
        <v>0.10204081632653061</v>
      </c>
      <c r="V36" s="46">
        <f t="shared" si="14"/>
        <v>0.20408163265306123</v>
      </c>
    </row>
    <row r="37" spans="2:22" ht="12.75">
      <c r="B37" s="40" t="s">
        <v>5</v>
      </c>
      <c r="C37" s="41" t="s">
        <v>12</v>
      </c>
      <c r="D37" s="42" t="s">
        <v>56</v>
      </c>
      <c r="E37" s="43">
        <f t="shared" si="15"/>
        <v>0.8108108108108109</v>
      </c>
      <c r="F37" s="43">
        <f t="shared" si="1"/>
        <v>0.05405405405405406</v>
      </c>
      <c r="G37" s="43">
        <f t="shared" si="2"/>
        <v>0.13513513513513514</v>
      </c>
      <c r="H37" s="44">
        <f t="shared" si="3"/>
        <v>0</v>
      </c>
      <c r="I37" s="37" t="s">
        <v>53</v>
      </c>
      <c r="J37" s="42" t="s">
        <v>56</v>
      </c>
      <c r="K37" s="43">
        <f t="shared" si="4"/>
        <v>0.08108108108108109</v>
      </c>
      <c r="L37" s="43">
        <f t="shared" si="5"/>
        <v>0</v>
      </c>
      <c r="M37" s="44">
        <f t="shared" si="6"/>
        <v>0.918918918918919</v>
      </c>
      <c r="N37" s="42" t="s">
        <v>56</v>
      </c>
      <c r="O37" s="45">
        <f t="shared" si="7"/>
        <v>0.08108108108108109</v>
      </c>
      <c r="P37" s="45">
        <f t="shared" si="8"/>
        <v>0</v>
      </c>
      <c r="Q37" s="45">
        <f t="shared" si="9"/>
        <v>0.24324324324324326</v>
      </c>
      <c r="R37" s="45">
        <f t="shared" si="10"/>
        <v>0.05405405405405406</v>
      </c>
      <c r="S37" s="45">
        <f t="shared" si="11"/>
        <v>0.21621621621621623</v>
      </c>
      <c r="T37" s="45">
        <f t="shared" si="12"/>
        <v>0.05405405405405406</v>
      </c>
      <c r="U37" s="45">
        <f t="shared" si="13"/>
        <v>0.24324324324324326</v>
      </c>
      <c r="V37" s="46">
        <f t="shared" si="14"/>
        <v>0.13513513513513514</v>
      </c>
    </row>
    <row r="38" spans="2:22" ht="12.75">
      <c r="B38" s="40" t="s">
        <v>4</v>
      </c>
      <c r="C38" s="41" t="s">
        <v>12</v>
      </c>
      <c r="D38" s="42" t="s">
        <v>56</v>
      </c>
      <c r="E38" s="43">
        <f t="shared" si="15"/>
        <v>0.84375</v>
      </c>
      <c r="F38" s="43">
        <f t="shared" si="1"/>
        <v>0</v>
      </c>
      <c r="G38" s="43">
        <f t="shared" si="2"/>
        <v>0.15625</v>
      </c>
      <c r="H38" s="44">
        <f t="shared" si="3"/>
        <v>0</v>
      </c>
      <c r="I38" s="37" t="s">
        <v>53</v>
      </c>
      <c r="J38" s="42" t="s">
        <v>56</v>
      </c>
      <c r="K38" s="43">
        <f t="shared" si="4"/>
        <v>0</v>
      </c>
      <c r="L38" s="43">
        <f t="shared" si="5"/>
        <v>0</v>
      </c>
      <c r="M38" s="44">
        <f t="shared" si="6"/>
        <v>1</v>
      </c>
      <c r="N38" s="42" t="s">
        <v>56</v>
      </c>
      <c r="O38" s="45">
        <f t="shared" si="7"/>
        <v>0</v>
      </c>
      <c r="P38" s="45">
        <f t="shared" si="8"/>
        <v>0.025</v>
      </c>
      <c r="Q38" s="45">
        <f t="shared" si="9"/>
        <v>0</v>
      </c>
      <c r="R38" s="45">
        <f t="shared" si="10"/>
        <v>0.15625</v>
      </c>
      <c r="S38" s="45">
        <f t="shared" si="11"/>
        <v>0.0625</v>
      </c>
      <c r="T38" s="45">
        <f t="shared" si="12"/>
        <v>0.25</v>
      </c>
      <c r="U38" s="45">
        <f t="shared" si="13"/>
        <v>0.1875</v>
      </c>
      <c r="V38" s="46">
        <f t="shared" si="14"/>
        <v>0.28125</v>
      </c>
    </row>
    <row r="39" spans="2:22" ht="12.75">
      <c r="B39" s="40" t="s">
        <v>9</v>
      </c>
      <c r="C39" s="41" t="s">
        <v>12</v>
      </c>
      <c r="D39" s="42" t="s">
        <v>56</v>
      </c>
      <c r="E39" s="43">
        <f t="shared" si="15"/>
        <v>0.9354838709677419</v>
      </c>
      <c r="F39" s="43">
        <f t="shared" si="1"/>
        <v>0.06451612903225806</v>
      </c>
      <c r="G39" s="43">
        <f t="shared" si="2"/>
        <v>0</v>
      </c>
      <c r="H39" s="44">
        <f t="shared" si="3"/>
        <v>0</v>
      </c>
      <c r="I39" s="37" t="s">
        <v>53</v>
      </c>
      <c r="J39" s="42" t="s">
        <v>56</v>
      </c>
      <c r="K39" s="43">
        <f t="shared" si="4"/>
        <v>0</v>
      </c>
      <c r="L39" s="43">
        <f t="shared" si="5"/>
        <v>0</v>
      </c>
      <c r="M39" s="44">
        <f t="shared" si="6"/>
        <v>1</v>
      </c>
      <c r="N39" s="42" t="s">
        <v>56</v>
      </c>
      <c r="O39" s="45">
        <f t="shared" si="7"/>
        <v>0</v>
      </c>
      <c r="P39" s="45">
        <f t="shared" si="8"/>
        <v>0.025806451612903226</v>
      </c>
      <c r="Q39" s="45">
        <f t="shared" si="9"/>
        <v>0.025806451612903226</v>
      </c>
      <c r="R39" s="45">
        <f t="shared" si="10"/>
        <v>0.22580645161290322</v>
      </c>
      <c r="S39" s="45">
        <f t="shared" si="11"/>
        <v>0.0967741935483871</v>
      </c>
      <c r="T39" s="45">
        <f t="shared" si="12"/>
        <v>0.1935483870967742</v>
      </c>
      <c r="U39" s="45">
        <f t="shared" si="13"/>
        <v>0.25806451612903225</v>
      </c>
      <c r="V39" s="46">
        <f t="shared" si="14"/>
        <v>0.16129032258064516</v>
      </c>
    </row>
    <row r="40" spans="2:22" ht="12.75">
      <c r="B40" s="40" t="s">
        <v>3</v>
      </c>
      <c r="C40" s="41" t="s">
        <v>12</v>
      </c>
      <c r="D40" s="42" t="s">
        <v>56</v>
      </c>
      <c r="E40" s="43">
        <f t="shared" si="15"/>
        <v>0.7586206896551724</v>
      </c>
      <c r="F40" s="43">
        <f t="shared" si="1"/>
        <v>0.1724137931034483</v>
      </c>
      <c r="G40" s="43">
        <f t="shared" si="2"/>
        <v>0.027586206896551724</v>
      </c>
      <c r="H40" s="44">
        <f t="shared" si="3"/>
        <v>0</v>
      </c>
      <c r="I40" s="37" t="s">
        <v>53</v>
      </c>
      <c r="J40" s="42" t="s">
        <v>56</v>
      </c>
      <c r="K40" s="43">
        <f t="shared" si="4"/>
        <v>0</v>
      </c>
      <c r="L40" s="43">
        <f t="shared" si="5"/>
        <v>0</v>
      </c>
      <c r="M40" s="44">
        <f t="shared" si="6"/>
        <v>1</v>
      </c>
      <c r="N40" s="42" t="s">
        <v>56</v>
      </c>
      <c r="O40" s="45">
        <f t="shared" si="7"/>
        <v>0</v>
      </c>
      <c r="P40" s="45">
        <f t="shared" si="8"/>
        <v>0.10344827586206896</v>
      </c>
      <c r="Q40" s="45">
        <f t="shared" si="9"/>
        <v>0.13793103448275862</v>
      </c>
      <c r="R40" s="45">
        <f t="shared" si="10"/>
        <v>0.10344827586206896</v>
      </c>
      <c r="S40" s="45">
        <f t="shared" si="11"/>
        <v>0.027586206896551724</v>
      </c>
      <c r="T40" s="45">
        <f t="shared" si="12"/>
        <v>0.2413793103448276</v>
      </c>
      <c r="U40" s="45">
        <f t="shared" si="13"/>
        <v>0.13793103448275862</v>
      </c>
      <c r="V40" s="46">
        <f t="shared" si="14"/>
        <v>0.20689655172413793</v>
      </c>
    </row>
    <row r="41" spans="2:22" ht="12.75">
      <c r="B41" s="40" t="s">
        <v>10</v>
      </c>
      <c r="C41" s="41"/>
      <c r="D41" s="42" t="s">
        <v>56</v>
      </c>
      <c r="E41" s="43">
        <f t="shared" si="15"/>
        <v>0.8255873340143003</v>
      </c>
      <c r="F41" s="43">
        <f t="shared" si="1"/>
        <v>0.10520939734422881</v>
      </c>
      <c r="G41" s="43">
        <f t="shared" si="2"/>
        <v>0.047752808988764044</v>
      </c>
      <c r="H41" s="44">
        <f t="shared" si="3"/>
        <v>0.016853932584269662</v>
      </c>
      <c r="I41" s="47" t="s">
        <v>53</v>
      </c>
      <c r="J41" s="42" t="s">
        <v>56</v>
      </c>
      <c r="K41" s="43">
        <f t="shared" si="4"/>
        <v>0.07070063694267516</v>
      </c>
      <c r="L41" s="43">
        <f t="shared" si="5"/>
        <v>0.06592356687898089</v>
      </c>
      <c r="M41" s="44">
        <f t="shared" si="6"/>
        <v>0.8630573248407644</v>
      </c>
      <c r="N41" s="42" t="s">
        <v>56</v>
      </c>
      <c r="O41" s="45">
        <f t="shared" si="7"/>
        <v>0.04681528662420382</v>
      </c>
      <c r="P41" s="45">
        <f t="shared" si="8"/>
        <v>0.12579617834394904</v>
      </c>
      <c r="Q41" s="45">
        <f t="shared" si="9"/>
        <v>0.16369426751592356</v>
      </c>
      <c r="R41" s="45">
        <f t="shared" si="10"/>
        <v>0.11050955414012739</v>
      </c>
      <c r="S41" s="45">
        <f t="shared" si="11"/>
        <v>0.08280254777070063</v>
      </c>
      <c r="T41" s="45">
        <f t="shared" si="12"/>
        <v>0.10796178343949045</v>
      </c>
      <c r="U41" s="45">
        <f t="shared" si="13"/>
        <v>0.14267515923566879</v>
      </c>
      <c r="V41" s="46">
        <f t="shared" si="14"/>
        <v>0.20636942675159237</v>
      </c>
    </row>
    <row r="42" spans="2:22" ht="12.75">
      <c r="B42" s="25" t="s">
        <v>52</v>
      </c>
      <c r="C42" s="26"/>
      <c r="D42" s="48" t="s">
        <v>56</v>
      </c>
      <c r="E42" s="49">
        <f t="shared" si="15"/>
        <v>0.694349175240895</v>
      </c>
      <c r="F42" s="49">
        <f>+(F19/D19)</f>
        <v>0.10583047525722684</v>
      </c>
      <c r="G42" s="49">
        <f>+(G19/D19)</f>
        <v>0.13457455495672055</v>
      </c>
      <c r="H42" s="50">
        <f>+(H19/D19)</f>
        <v>0.06377592683325167</v>
      </c>
      <c r="I42" s="51" t="s">
        <v>53</v>
      </c>
      <c r="J42" s="48" t="s">
        <v>56</v>
      </c>
      <c r="K42" s="49">
        <f t="shared" si="4"/>
        <v>0.05283347863993025</v>
      </c>
      <c r="L42" s="49">
        <f>+(L19/J19)</f>
        <v>0.04673060156931125</v>
      </c>
      <c r="M42" s="50">
        <f>+(M19/J19)</f>
        <v>0.9001743679163035</v>
      </c>
      <c r="N42" s="48" t="s">
        <v>56</v>
      </c>
      <c r="O42" s="52">
        <f t="shared" si="7"/>
        <v>0.036355710549258936</v>
      </c>
      <c r="P42" s="52">
        <f>+(P19/N19)</f>
        <v>0.12188317349607672</v>
      </c>
      <c r="Q42" s="52">
        <f>+(Q19/N19)</f>
        <v>0.13801220575414125</v>
      </c>
      <c r="R42" s="52">
        <f>+(R19/N19)</f>
        <v>0.13269398430688753</v>
      </c>
      <c r="S42" s="52">
        <f>+(S19/N19)</f>
        <v>0.09058413251961639</v>
      </c>
      <c r="T42" s="52">
        <f>+(T19/N19)</f>
        <v>0.12720139494333044</v>
      </c>
      <c r="U42" s="52">
        <f>+(U19/N19)</f>
        <v>0.15588491717523975</v>
      </c>
      <c r="V42" s="53">
        <f>+(V19/N19)</f>
        <v>0.1929380993897123</v>
      </c>
    </row>
    <row r="43" spans="2:22" ht="12.75">
      <c r="B43" s="1" t="s">
        <v>59</v>
      </c>
      <c r="I43" s="6"/>
      <c r="N43" s="4"/>
      <c r="O43" s="4"/>
      <c r="P43" s="4"/>
      <c r="Q43" s="4"/>
      <c r="R43" s="4"/>
      <c r="S43" s="4"/>
      <c r="T43" s="4"/>
      <c r="U43" s="4"/>
      <c r="V43" s="4"/>
    </row>
    <row r="44" spans="2:22" ht="12.75">
      <c r="B44" s="1" t="s">
        <v>61</v>
      </c>
      <c r="I44" s="6"/>
      <c r="N44" s="4"/>
      <c r="O44" s="4"/>
      <c r="P44" s="4"/>
      <c r="Q44" s="4"/>
      <c r="R44" s="4"/>
      <c r="S44" s="4"/>
      <c r="T44" s="4"/>
      <c r="U44" s="4"/>
      <c r="V44" s="4"/>
    </row>
    <row r="45" spans="9:22" ht="12.75">
      <c r="I45" s="6"/>
      <c r="N45" s="4"/>
      <c r="O45" s="4"/>
      <c r="P45" s="4"/>
      <c r="Q45" s="4"/>
      <c r="R45" s="4"/>
      <c r="S45" s="4"/>
      <c r="T45" s="4"/>
      <c r="U45" s="4"/>
      <c r="V45" s="4"/>
    </row>
    <row r="46" spans="9:22" ht="12.75">
      <c r="I46" s="6"/>
      <c r="N46" s="4"/>
      <c r="O46" s="4"/>
      <c r="P46" s="4"/>
      <c r="Q46" s="4"/>
      <c r="R46" s="4"/>
      <c r="S46" s="4"/>
      <c r="T46" s="4"/>
      <c r="U46" s="4"/>
      <c r="V46" s="4"/>
    </row>
    <row r="47" spans="9:22" ht="12.75">
      <c r="I47" s="6"/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3" t="s">
        <v>57</v>
      </c>
      <c r="I48" s="6"/>
      <c r="N48" s="4"/>
      <c r="O48" s="4"/>
      <c r="P48" s="4"/>
      <c r="Q48" s="4"/>
      <c r="R48" s="4"/>
      <c r="S48" s="4"/>
      <c r="T48" s="4"/>
      <c r="U48" s="4"/>
      <c r="V48" s="4"/>
    </row>
    <row r="49" spans="9:22" ht="12.75">
      <c r="I49" s="6"/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70" t="s">
        <v>14</v>
      </c>
      <c r="C50" s="71"/>
      <c r="D50" s="72" t="s">
        <v>15</v>
      </c>
      <c r="E50" s="73"/>
      <c r="F50" s="73"/>
      <c r="G50" s="73"/>
      <c r="H50" s="74"/>
      <c r="I50" s="7" t="s">
        <v>16</v>
      </c>
      <c r="J50" s="72" t="s">
        <v>17</v>
      </c>
      <c r="K50" s="75"/>
      <c r="L50" s="75"/>
      <c r="M50" s="76"/>
      <c r="N50" s="8" t="s">
        <v>18</v>
      </c>
      <c r="O50" s="72" t="s">
        <v>19</v>
      </c>
      <c r="P50" s="75"/>
      <c r="Q50" s="75"/>
      <c r="R50" s="75"/>
      <c r="S50" s="75"/>
      <c r="T50" s="75"/>
      <c r="U50" s="75"/>
      <c r="V50" s="76"/>
    </row>
    <row r="51" spans="2:22" ht="12.75">
      <c r="B51" s="9"/>
      <c r="C51" s="10"/>
      <c r="D51" s="7" t="s">
        <v>18</v>
      </c>
      <c r="E51" s="11" t="s">
        <v>20</v>
      </c>
      <c r="F51" s="11"/>
      <c r="G51" s="11" t="s">
        <v>21</v>
      </c>
      <c r="H51" s="12"/>
      <c r="I51" s="13" t="s">
        <v>22</v>
      </c>
      <c r="J51" s="7" t="s">
        <v>18</v>
      </c>
      <c r="K51" s="11" t="s">
        <v>23</v>
      </c>
      <c r="L51" s="11" t="s">
        <v>55</v>
      </c>
      <c r="M51" s="12" t="s">
        <v>25</v>
      </c>
      <c r="N51" s="14" t="s">
        <v>26</v>
      </c>
      <c r="O51" s="11"/>
      <c r="P51" s="15" t="s">
        <v>27</v>
      </c>
      <c r="Q51" s="15" t="s">
        <v>28</v>
      </c>
      <c r="R51" s="15" t="s">
        <v>29</v>
      </c>
      <c r="S51" s="15" t="s">
        <v>30</v>
      </c>
      <c r="T51" s="15" t="s">
        <v>31</v>
      </c>
      <c r="U51" s="15" t="s">
        <v>32</v>
      </c>
      <c r="V51" s="12"/>
    </row>
    <row r="52" spans="2:22" ht="12.75">
      <c r="B52" s="16" t="s">
        <v>33</v>
      </c>
      <c r="C52" s="17" t="s">
        <v>34</v>
      </c>
      <c r="D52" s="18" t="s">
        <v>35</v>
      </c>
      <c r="E52" s="19" t="s">
        <v>36</v>
      </c>
      <c r="F52" s="19" t="s">
        <v>37</v>
      </c>
      <c r="G52" s="19" t="s">
        <v>38</v>
      </c>
      <c r="H52" s="20" t="s">
        <v>39</v>
      </c>
      <c r="I52" s="19" t="s">
        <v>40</v>
      </c>
      <c r="J52" s="18" t="s">
        <v>35</v>
      </c>
      <c r="K52" s="19" t="s">
        <v>41</v>
      </c>
      <c r="L52" s="19" t="s">
        <v>42</v>
      </c>
      <c r="M52" s="20" t="s">
        <v>42</v>
      </c>
      <c r="N52" s="21" t="s">
        <v>43</v>
      </c>
      <c r="O52" s="19" t="s">
        <v>44</v>
      </c>
      <c r="P52" s="22" t="s">
        <v>45</v>
      </c>
      <c r="Q52" s="22" t="s">
        <v>46</v>
      </c>
      <c r="R52" s="22" t="s">
        <v>47</v>
      </c>
      <c r="S52" s="22" t="s">
        <v>48</v>
      </c>
      <c r="T52" s="22" t="s">
        <v>49</v>
      </c>
      <c r="U52" s="22" t="s">
        <v>50</v>
      </c>
      <c r="V52" s="23" t="s">
        <v>51</v>
      </c>
    </row>
    <row r="53" spans="2:22" ht="12.75">
      <c r="B53" s="9" t="s">
        <v>0</v>
      </c>
      <c r="C53" s="10" t="s">
        <v>11</v>
      </c>
      <c r="D53" s="57">
        <f>+(D7/($D$19-$D$8))</f>
        <v>0.2716026416147335</v>
      </c>
      <c r="E53" s="35">
        <f>+(E7/($E$19-$E$8))</f>
        <v>0.2030259924996767</v>
      </c>
      <c r="F53" s="35">
        <f>+(F7/($F$19-$F$8))</f>
        <v>0.3696181965881397</v>
      </c>
      <c r="G53" s="35">
        <f>+(G7/($G$19-$G$8))</f>
        <v>0.5555555555555556</v>
      </c>
      <c r="H53" s="35">
        <f>+(H7/($H$19-$H$8))</f>
        <v>0.056818181818181816</v>
      </c>
      <c r="I53" s="58" t="s">
        <v>53</v>
      </c>
      <c r="J53" s="35">
        <f>+(J7/($J$19-$J$8))</f>
        <v>0.29273182957393484</v>
      </c>
      <c r="K53" s="35">
        <f>+(K7/($K$19-$K$8))</f>
        <v>0.11299435028248588</v>
      </c>
      <c r="L53" s="35">
        <f>+(L7/($L$19-$L$8))</f>
        <v>0.14112903225806453</v>
      </c>
      <c r="M53" s="36">
        <f>+(M7/($M$19-$M$8))</f>
        <v>0.31190609278926773</v>
      </c>
      <c r="N53" s="35">
        <f>+(N7/($N$19-$N$8))</f>
        <v>0.29273182957393484</v>
      </c>
      <c r="O53" s="35">
        <f>+(O7/($O$19-$O$8))</f>
        <v>0.09803921568627451</v>
      </c>
      <c r="P53" s="35">
        <f>+(P7/($P$19-$P$8))</f>
        <v>0.2441077441077441</v>
      </c>
      <c r="Q53" s="35">
        <f>+(Q7/($Q$19-$Q$8))</f>
        <v>0.2575107296137339</v>
      </c>
      <c r="R53" s="35">
        <f>+(R7/($R$19-$R$8))</f>
        <v>0.3204172876304024</v>
      </c>
      <c r="S53" s="35">
        <f>+(S7/($S$19-$S$8))</f>
        <v>0.3645266594124048</v>
      </c>
      <c r="T53" s="35">
        <f>+(T7/($T$19-$T$8))</f>
        <v>0.3762606671838635</v>
      </c>
      <c r="U53" s="35">
        <f>+(U7/($U$19-$U$8))</f>
        <v>0.27851458885941643</v>
      </c>
      <c r="V53" s="36">
        <f>+(V7/($V$19-$V$8))</f>
        <v>0.296411856474259</v>
      </c>
    </row>
    <row r="54" spans="2:22" ht="12.75">
      <c r="B54" s="40" t="s">
        <v>8</v>
      </c>
      <c r="C54" s="41" t="s">
        <v>12</v>
      </c>
      <c r="D54" s="54">
        <f aca="true" t="shared" si="16" ref="D54:D63">+(D9/($D$19-$D$8))</f>
        <v>0.1251046414287043</v>
      </c>
      <c r="E54" s="43">
        <f aca="true" t="shared" si="17" ref="E54:E63">+(E9/($E$19-$E$8))</f>
        <v>0.1254364412259149</v>
      </c>
      <c r="F54" s="43">
        <f aca="true" t="shared" si="18" ref="F54:F63">+(F9/($F$19-$F$8))</f>
        <v>0.11372867587327376</v>
      </c>
      <c r="G54" s="43">
        <f aca="true" t="shared" si="19" ref="G54:G63">+(G9/($G$19-$G$8))</f>
        <v>0.11864406779661017</v>
      </c>
      <c r="H54" s="43">
        <f aca="true" t="shared" si="20" ref="H54:H63">+(H9/($H$19-$H$8))</f>
        <v>0.2840909090909091</v>
      </c>
      <c r="I54" s="59" t="s">
        <v>53</v>
      </c>
      <c r="J54" s="43">
        <f aca="true" t="shared" si="21" ref="J54:J63">+(J9/($J$19-$J$8))</f>
        <v>0.13483709273182956</v>
      </c>
      <c r="K54" s="43">
        <f aca="true" t="shared" si="22" ref="K54:K63">+(K9/($K$19-$K$8))</f>
        <v>0.2730696798493409</v>
      </c>
      <c r="L54" s="43">
        <f aca="true" t="shared" si="23" ref="L54:L63">+(L9/($L$19-$L$8))</f>
        <v>0.2923387096774194</v>
      </c>
      <c r="M54" s="44">
        <f aca="true" t="shared" si="24" ref="M54:M63">+(M9/($M$19-$M$8))</f>
        <v>0.11738401341531582</v>
      </c>
      <c r="N54" s="43">
        <f aca="true" t="shared" si="25" ref="N54:N63">+(N9/($N$19-$N$8))</f>
        <v>0.13483709273182956</v>
      </c>
      <c r="O54" s="43">
        <f aca="true" t="shared" si="26" ref="O54:O63">+(O9/($O$19-$O$8))</f>
        <v>0.33613445378151263</v>
      </c>
      <c r="P54" s="43">
        <f aca="true" t="shared" si="27" ref="P54:P63">+(P9/($P$19-$P$8))</f>
        <v>0.1893939393939394</v>
      </c>
      <c r="Q54" s="43">
        <f aca="true" t="shared" si="28" ref="Q54:Q63">+(Q9/($Q$19-$Q$8))</f>
        <v>0.1323319027181688</v>
      </c>
      <c r="R54" s="43">
        <f aca="true" t="shared" si="29" ref="R54:R63">+(R9/($R$19-$R$8))</f>
        <v>0.1751117734724292</v>
      </c>
      <c r="S54" s="43">
        <f aca="true" t="shared" si="30" ref="S54:S63">+(S9/($S$19-$S$8))</f>
        <v>0.08705114254624592</v>
      </c>
      <c r="T54" s="43">
        <f aca="true" t="shared" si="31" ref="T54:T63">+(T9/($T$19-$T$8))</f>
        <v>0.062063615205585725</v>
      </c>
      <c r="U54" s="43">
        <f aca="true" t="shared" si="32" ref="U54:U63">+(U9/($U$19-$U$8))</f>
        <v>0.13925729442970822</v>
      </c>
      <c r="V54" s="44">
        <f aca="true" t="shared" si="33" ref="V54:V63">+(V9/($V$19-$V$8))</f>
        <v>0.11180447217888716</v>
      </c>
    </row>
    <row r="55" spans="2:22" ht="12.75">
      <c r="B55" s="40" t="s">
        <v>60</v>
      </c>
      <c r="C55" s="41" t="s">
        <v>12</v>
      </c>
      <c r="D55" s="54">
        <f t="shared" si="16"/>
        <v>0.0916193842433262</v>
      </c>
      <c r="E55" s="43">
        <f t="shared" si="17"/>
        <v>0.10280615543773439</v>
      </c>
      <c r="F55" s="43">
        <f t="shared" si="18"/>
        <v>0.0934199837530463</v>
      </c>
      <c r="G55" s="43">
        <f t="shared" si="19"/>
        <v>0.02824858757062147</v>
      </c>
      <c r="H55" s="43">
        <f t="shared" si="20"/>
        <v>0.19886363636363635</v>
      </c>
      <c r="I55" s="59" t="s">
        <v>53</v>
      </c>
      <c r="J55" s="43">
        <f t="shared" si="21"/>
        <v>0.0987468671679198</v>
      </c>
      <c r="K55" s="43">
        <f t="shared" si="22"/>
        <v>0.10357815442561205</v>
      </c>
      <c r="L55" s="43">
        <f t="shared" si="23"/>
        <v>0.0907258064516129</v>
      </c>
      <c r="M55" s="44">
        <f t="shared" si="24"/>
        <v>0.09949692565679151</v>
      </c>
      <c r="N55" s="43">
        <f t="shared" si="25"/>
        <v>0.0987468671679198</v>
      </c>
      <c r="O55" s="43">
        <f t="shared" si="26"/>
        <v>0.028011204481792718</v>
      </c>
      <c r="P55" s="43">
        <f t="shared" si="27"/>
        <v>0.15151515151515152</v>
      </c>
      <c r="Q55" s="43">
        <f t="shared" si="28"/>
        <v>0.08941344778254649</v>
      </c>
      <c r="R55" s="43">
        <f t="shared" si="29"/>
        <v>0.08569299552906111</v>
      </c>
      <c r="S55" s="43">
        <f t="shared" si="30"/>
        <v>0.11425462459194777</v>
      </c>
      <c r="T55" s="43">
        <f t="shared" si="31"/>
        <v>0.06594259115593483</v>
      </c>
      <c r="U55" s="43">
        <f t="shared" si="32"/>
        <v>0.1226790450928382</v>
      </c>
      <c r="V55" s="44">
        <f t="shared" si="33"/>
        <v>0.09620384815392616</v>
      </c>
    </row>
    <row r="56" spans="2:22" ht="12.75">
      <c r="B56" s="40" t="s">
        <v>2</v>
      </c>
      <c r="C56" s="41" t="s">
        <v>13</v>
      </c>
      <c r="D56" s="54">
        <f t="shared" si="16"/>
        <v>0.03488047623476886</v>
      </c>
      <c r="E56" s="43">
        <f t="shared" si="17"/>
        <v>0.022630285788180524</v>
      </c>
      <c r="F56" s="43">
        <f t="shared" si="18"/>
        <v>0.024370430544272948</v>
      </c>
      <c r="G56" s="43">
        <f t="shared" si="19"/>
        <v>0.10608913998744507</v>
      </c>
      <c r="H56" s="43">
        <f t="shared" si="20"/>
        <v>0</v>
      </c>
      <c r="I56" s="59" t="s">
        <v>53</v>
      </c>
      <c r="J56" s="43">
        <f t="shared" si="21"/>
        <v>0.03759398496240601</v>
      </c>
      <c r="K56" s="43">
        <f t="shared" si="22"/>
        <v>0</v>
      </c>
      <c r="L56" s="43">
        <f t="shared" si="23"/>
        <v>0.020161290322580645</v>
      </c>
      <c r="M56" s="44">
        <f t="shared" si="24"/>
        <v>0.040804918949133594</v>
      </c>
      <c r="N56" s="43">
        <f t="shared" si="25"/>
        <v>0.03759398496240601</v>
      </c>
      <c r="O56" s="43">
        <f t="shared" si="26"/>
        <v>0</v>
      </c>
      <c r="P56" s="43">
        <f t="shared" si="27"/>
        <v>0.008417508417508417</v>
      </c>
      <c r="Q56" s="43">
        <f t="shared" si="28"/>
        <v>0.04291845493562232</v>
      </c>
      <c r="R56" s="43">
        <f t="shared" si="29"/>
        <v>0.044709388971684055</v>
      </c>
      <c r="S56" s="43">
        <f t="shared" si="30"/>
        <v>0.03264417845484222</v>
      </c>
      <c r="T56" s="43">
        <f t="shared" si="31"/>
        <v>0.06982156710628394</v>
      </c>
      <c r="U56" s="43">
        <f t="shared" si="32"/>
        <v>0.023209549071618037</v>
      </c>
      <c r="V56" s="44">
        <f t="shared" si="33"/>
        <v>0.044201768070722826</v>
      </c>
    </row>
    <row r="57" spans="2:22" ht="12.75">
      <c r="B57" s="40" t="s">
        <v>6</v>
      </c>
      <c r="C57" s="41" t="s">
        <v>12</v>
      </c>
      <c r="D57" s="54">
        <f t="shared" si="16"/>
        <v>0.029764673053669425</v>
      </c>
      <c r="E57" s="43">
        <f t="shared" si="17"/>
        <v>0.03426871847924479</v>
      </c>
      <c r="F57" s="43">
        <f t="shared" si="18"/>
        <v>0.01949634443541836</v>
      </c>
      <c r="G57" s="43">
        <f t="shared" si="19"/>
        <v>0.008788449466415568</v>
      </c>
      <c r="H57" s="43">
        <f t="shared" si="20"/>
        <v>0.08522727272727272</v>
      </c>
      <c r="I57" s="59" t="s">
        <v>53</v>
      </c>
      <c r="J57" s="43">
        <f t="shared" si="21"/>
        <v>0.03208020050125313</v>
      </c>
      <c r="K57" s="43">
        <f t="shared" si="22"/>
        <v>0.007532956685499058</v>
      </c>
      <c r="L57" s="43">
        <f t="shared" si="23"/>
        <v>0.008064516129032258</v>
      </c>
      <c r="M57" s="44">
        <f t="shared" si="24"/>
        <v>0.03465623253214086</v>
      </c>
      <c r="N57" s="43">
        <f t="shared" si="25"/>
        <v>0.03208020050125313</v>
      </c>
      <c r="O57" s="43">
        <f t="shared" si="26"/>
        <v>0.028011204481792718</v>
      </c>
      <c r="P57" s="43">
        <f t="shared" si="27"/>
        <v>0.016835016835016835</v>
      </c>
      <c r="Q57" s="43">
        <f t="shared" si="28"/>
        <v>0.02503576537911302</v>
      </c>
      <c r="R57" s="43">
        <f t="shared" si="29"/>
        <v>0.040983606557377046</v>
      </c>
      <c r="S57" s="43">
        <f t="shared" si="30"/>
        <v>0.02176278563656148</v>
      </c>
      <c r="T57" s="43">
        <f t="shared" si="31"/>
        <v>0.062063615205585725</v>
      </c>
      <c r="U57" s="43">
        <f t="shared" si="32"/>
        <v>0.033156498673740056</v>
      </c>
      <c r="V57" s="44">
        <f t="shared" si="33"/>
        <v>0.0234009360374415</v>
      </c>
    </row>
    <row r="58" spans="2:22" ht="12.75">
      <c r="B58" s="40" t="s">
        <v>7</v>
      </c>
      <c r="C58" s="41" t="s">
        <v>12</v>
      </c>
      <c r="D58" s="54">
        <f t="shared" si="16"/>
        <v>0.022788577806715653</v>
      </c>
      <c r="E58" s="43">
        <f t="shared" si="17"/>
        <v>0.023923444976076555</v>
      </c>
      <c r="F58" s="43">
        <f t="shared" si="18"/>
        <v>0.008123476848090982</v>
      </c>
      <c r="G58" s="43">
        <f t="shared" si="19"/>
        <v>0.031387319522912745</v>
      </c>
      <c r="H58" s="43">
        <f t="shared" si="20"/>
        <v>0</v>
      </c>
      <c r="I58" s="59" t="s">
        <v>53</v>
      </c>
      <c r="J58" s="43">
        <f t="shared" si="21"/>
        <v>0.02456140350877193</v>
      </c>
      <c r="K58" s="43">
        <f t="shared" si="22"/>
        <v>0.05649717514124294</v>
      </c>
      <c r="L58" s="43">
        <f t="shared" si="23"/>
        <v>0.03024193548387097</v>
      </c>
      <c r="M58" s="44">
        <f t="shared" si="24"/>
        <v>0.022358859698155393</v>
      </c>
      <c r="N58" s="43">
        <f t="shared" si="25"/>
        <v>0.02456140350877193</v>
      </c>
      <c r="O58" s="43">
        <f t="shared" si="26"/>
        <v>0.056022408963585436</v>
      </c>
      <c r="P58" s="43">
        <f t="shared" si="27"/>
        <v>0.03787878787878788</v>
      </c>
      <c r="Q58" s="43">
        <f t="shared" si="28"/>
        <v>0.0357653791130186</v>
      </c>
      <c r="R58" s="43">
        <f t="shared" si="29"/>
        <v>0.011177347242921014</v>
      </c>
      <c r="S58" s="43">
        <f t="shared" si="30"/>
        <v>0.02176278563656148</v>
      </c>
      <c r="T58" s="43">
        <f t="shared" si="31"/>
        <v>0.011636927851047323</v>
      </c>
      <c r="U58" s="43">
        <f t="shared" si="32"/>
        <v>0.016578249336870028</v>
      </c>
      <c r="V58" s="44">
        <f t="shared" si="33"/>
        <v>0.026001040041601663</v>
      </c>
    </row>
    <row r="59" spans="2:22" ht="12.75">
      <c r="B59" s="40" t="s">
        <v>5</v>
      </c>
      <c r="C59" s="41" t="s">
        <v>12</v>
      </c>
      <c r="D59" s="54">
        <f t="shared" si="16"/>
        <v>0.017207701609152637</v>
      </c>
      <c r="E59" s="43">
        <f t="shared" si="17"/>
        <v>0.01939738781844045</v>
      </c>
      <c r="F59" s="43">
        <f t="shared" si="18"/>
        <v>0.008123476848090982</v>
      </c>
      <c r="G59" s="43">
        <f t="shared" si="19"/>
        <v>0.015693659761456372</v>
      </c>
      <c r="H59" s="43">
        <f t="shared" si="20"/>
        <v>0</v>
      </c>
      <c r="I59" s="59" t="s">
        <v>53</v>
      </c>
      <c r="J59" s="43">
        <f t="shared" si="21"/>
        <v>0.018546365914786967</v>
      </c>
      <c r="K59" s="43">
        <f t="shared" si="22"/>
        <v>0.02824858757062147</v>
      </c>
      <c r="L59" s="43">
        <f t="shared" si="23"/>
        <v>0</v>
      </c>
      <c r="M59" s="44">
        <f t="shared" si="24"/>
        <v>0.019005030743432086</v>
      </c>
      <c r="N59" s="43">
        <f t="shared" si="25"/>
        <v>0.018546365914786967</v>
      </c>
      <c r="O59" s="43">
        <f t="shared" si="26"/>
        <v>0.04201680672268908</v>
      </c>
      <c r="P59" s="43">
        <f t="shared" si="27"/>
        <v>0</v>
      </c>
      <c r="Q59" s="43">
        <f t="shared" si="28"/>
        <v>0.032188841201716736</v>
      </c>
      <c r="R59" s="43">
        <f t="shared" si="29"/>
        <v>0.007451564828614009</v>
      </c>
      <c r="S59" s="43">
        <f t="shared" si="30"/>
        <v>0.04352557127312296</v>
      </c>
      <c r="T59" s="43">
        <f t="shared" si="31"/>
        <v>0.007757951900698216</v>
      </c>
      <c r="U59" s="43">
        <f t="shared" si="32"/>
        <v>0.029840848806366047</v>
      </c>
      <c r="V59" s="44">
        <f t="shared" si="33"/>
        <v>0.013000520020800831</v>
      </c>
    </row>
    <row r="60" spans="2:22" ht="12.75">
      <c r="B60" s="40" t="s">
        <v>4</v>
      </c>
      <c r="C60" s="41" t="s">
        <v>12</v>
      </c>
      <c r="D60" s="54">
        <f t="shared" si="16"/>
        <v>0.014882336526834712</v>
      </c>
      <c r="E60" s="43">
        <f t="shared" si="17"/>
        <v>0.017457649036596405</v>
      </c>
      <c r="F60" s="43">
        <f t="shared" si="18"/>
        <v>0</v>
      </c>
      <c r="G60" s="43">
        <f t="shared" si="19"/>
        <v>0.015693659761456372</v>
      </c>
      <c r="H60" s="43">
        <f t="shared" si="20"/>
        <v>0</v>
      </c>
      <c r="I60" s="59" t="s">
        <v>53</v>
      </c>
      <c r="J60" s="43">
        <f t="shared" si="21"/>
        <v>0.016040100250626566</v>
      </c>
      <c r="K60" s="43">
        <f t="shared" si="22"/>
        <v>0</v>
      </c>
      <c r="L60" s="43">
        <f t="shared" si="23"/>
        <v>0</v>
      </c>
      <c r="M60" s="44">
        <f t="shared" si="24"/>
        <v>0.017887087758524316</v>
      </c>
      <c r="N60" s="43">
        <f t="shared" si="25"/>
        <v>0.016040100250626566</v>
      </c>
      <c r="O60" s="43">
        <f t="shared" si="26"/>
        <v>0</v>
      </c>
      <c r="P60" s="43">
        <f t="shared" si="27"/>
        <v>0.003367003367003367</v>
      </c>
      <c r="Q60" s="43">
        <f t="shared" si="28"/>
        <v>0</v>
      </c>
      <c r="R60" s="43">
        <f t="shared" si="29"/>
        <v>0.018628912071535022</v>
      </c>
      <c r="S60" s="43">
        <f t="shared" si="30"/>
        <v>0.01088139281828074</v>
      </c>
      <c r="T60" s="43">
        <f t="shared" si="31"/>
        <v>0.031031807602792862</v>
      </c>
      <c r="U60" s="43">
        <f t="shared" si="32"/>
        <v>0.01989389920424403</v>
      </c>
      <c r="V60" s="44">
        <f t="shared" si="33"/>
        <v>0.0234009360374415</v>
      </c>
    </row>
    <row r="61" spans="2:22" ht="12.75">
      <c r="B61" s="40" t="s">
        <v>9</v>
      </c>
      <c r="C61" s="41" t="s">
        <v>12</v>
      </c>
      <c r="D61" s="54">
        <f t="shared" si="16"/>
        <v>0.014417263510371129</v>
      </c>
      <c r="E61" s="43">
        <f t="shared" si="17"/>
        <v>0.018750808224492436</v>
      </c>
      <c r="F61" s="43">
        <f t="shared" si="18"/>
        <v>0.008123476848090982</v>
      </c>
      <c r="G61" s="43">
        <f t="shared" si="19"/>
        <v>0</v>
      </c>
      <c r="H61" s="43">
        <f t="shared" si="20"/>
        <v>0</v>
      </c>
      <c r="I61" s="59" t="s">
        <v>53</v>
      </c>
      <c r="J61" s="43">
        <f t="shared" si="21"/>
        <v>0.015538847117794486</v>
      </c>
      <c r="K61" s="43">
        <f t="shared" si="22"/>
        <v>0</v>
      </c>
      <c r="L61" s="43">
        <f t="shared" si="23"/>
        <v>0</v>
      </c>
      <c r="M61" s="44">
        <f t="shared" si="24"/>
        <v>0.01732811626607043</v>
      </c>
      <c r="N61" s="43">
        <f t="shared" si="25"/>
        <v>0.015538847117794486</v>
      </c>
      <c r="O61" s="43">
        <f t="shared" si="26"/>
        <v>0</v>
      </c>
      <c r="P61" s="43">
        <f t="shared" si="27"/>
        <v>0.003367003367003367</v>
      </c>
      <c r="Q61" s="43">
        <f t="shared" si="28"/>
        <v>0.002861230329041488</v>
      </c>
      <c r="R61" s="43">
        <f t="shared" si="29"/>
        <v>0.02608047690014903</v>
      </c>
      <c r="S61" s="43">
        <f t="shared" si="30"/>
        <v>0.01632208922742111</v>
      </c>
      <c r="T61" s="43">
        <f t="shared" si="31"/>
        <v>0.023273855702094646</v>
      </c>
      <c r="U61" s="43">
        <f t="shared" si="32"/>
        <v>0.026525198938992044</v>
      </c>
      <c r="V61" s="44">
        <f t="shared" si="33"/>
        <v>0.013000520020800831</v>
      </c>
    </row>
    <row r="62" spans="2:22" ht="12.75">
      <c r="B62" s="40" t="s">
        <v>3</v>
      </c>
      <c r="C62" s="41" t="s">
        <v>12</v>
      </c>
      <c r="D62" s="54">
        <f t="shared" si="16"/>
        <v>0.01348711747744396</v>
      </c>
      <c r="E62" s="43">
        <f t="shared" si="17"/>
        <v>0.01422475106685633</v>
      </c>
      <c r="F62" s="43">
        <f t="shared" si="18"/>
        <v>0.020308692120227456</v>
      </c>
      <c r="G62" s="43">
        <f t="shared" si="19"/>
        <v>0.0025109855618330196</v>
      </c>
      <c r="H62" s="43">
        <f t="shared" si="20"/>
        <v>0</v>
      </c>
      <c r="I62" s="59" t="s">
        <v>53</v>
      </c>
      <c r="J62" s="43">
        <f t="shared" si="21"/>
        <v>0.014536340852130326</v>
      </c>
      <c r="K62" s="43">
        <f t="shared" si="22"/>
        <v>0</v>
      </c>
      <c r="L62" s="43">
        <f t="shared" si="23"/>
        <v>0</v>
      </c>
      <c r="M62" s="44">
        <f t="shared" si="24"/>
        <v>0.01621017328116266</v>
      </c>
      <c r="N62" s="43">
        <f t="shared" si="25"/>
        <v>0.014536340852130326</v>
      </c>
      <c r="O62" s="43">
        <f t="shared" si="26"/>
        <v>0</v>
      </c>
      <c r="P62" s="43">
        <f t="shared" si="27"/>
        <v>0.012626262626262626</v>
      </c>
      <c r="Q62" s="43">
        <f t="shared" si="28"/>
        <v>0.01430615164520744</v>
      </c>
      <c r="R62" s="43">
        <f t="shared" si="29"/>
        <v>0.011177347242921014</v>
      </c>
      <c r="S62" s="43">
        <f t="shared" si="30"/>
        <v>0.004352557127312296</v>
      </c>
      <c r="T62" s="43">
        <f t="shared" si="31"/>
        <v>0.027152831652443754</v>
      </c>
      <c r="U62" s="43">
        <f t="shared" si="32"/>
        <v>0.013262599469496022</v>
      </c>
      <c r="V62" s="44">
        <f t="shared" si="33"/>
        <v>0.015600624024960999</v>
      </c>
    </row>
    <row r="63" spans="2:22" ht="12.75">
      <c r="B63" s="40" t="s">
        <v>10</v>
      </c>
      <c r="C63" s="41"/>
      <c r="D63" s="54">
        <f t="shared" si="16"/>
        <v>0.3642451864942796</v>
      </c>
      <c r="E63" s="43">
        <f t="shared" si="17"/>
        <v>0.4180783654467865</v>
      </c>
      <c r="F63" s="43">
        <f t="shared" si="18"/>
        <v>0.3346872461413485</v>
      </c>
      <c r="G63" s="43">
        <f t="shared" si="19"/>
        <v>0.11738857501569366</v>
      </c>
      <c r="H63" s="43">
        <f t="shared" si="20"/>
        <v>0.375</v>
      </c>
      <c r="I63" s="59" t="s">
        <v>53</v>
      </c>
      <c r="J63" s="43">
        <f t="shared" si="21"/>
        <v>0.3147869674185464</v>
      </c>
      <c r="K63" s="43">
        <f t="shared" si="22"/>
        <v>0.4180790960451977</v>
      </c>
      <c r="L63" s="43">
        <f t="shared" si="23"/>
        <v>0.4173387096774194</v>
      </c>
      <c r="M63" s="44">
        <f t="shared" si="24"/>
        <v>0.30296254891000557</v>
      </c>
      <c r="N63" s="43">
        <f t="shared" si="25"/>
        <v>0.3147869674185464</v>
      </c>
      <c r="O63" s="43">
        <f t="shared" si="26"/>
        <v>0.4117647058823529</v>
      </c>
      <c r="P63" s="43">
        <f t="shared" si="27"/>
        <v>0.3324915824915825</v>
      </c>
      <c r="Q63" s="43">
        <f t="shared" si="28"/>
        <v>0.3676680972818312</v>
      </c>
      <c r="R63" s="43">
        <f t="shared" si="29"/>
        <v>0.2585692995529061</v>
      </c>
      <c r="S63" s="43">
        <f t="shared" si="30"/>
        <v>0.28291621327529926</v>
      </c>
      <c r="T63" s="43">
        <f t="shared" si="31"/>
        <v>0.2629945694336695</v>
      </c>
      <c r="U63" s="43">
        <f t="shared" si="32"/>
        <v>0.29708222811671087</v>
      </c>
      <c r="V63" s="44">
        <f t="shared" si="33"/>
        <v>0.3369734789391576</v>
      </c>
    </row>
    <row r="64" spans="2:22" ht="12.75">
      <c r="B64" s="25" t="s">
        <v>52</v>
      </c>
      <c r="C64" s="26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6" t="s">
        <v>53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61</v>
      </c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2004-12-28T15:14:13Z</dcterms:created>
  <dcterms:modified xsi:type="dcterms:W3CDTF">2005-01-04T15:02:08Z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