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05" windowWidth="16620" windowHeight="9975" activeTab="0"/>
  </bookViews>
  <sheets>
    <sheet name="OPL30325" sheetId="1" r:id="rId1"/>
  </sheets>
  <definedNames>
    <definedName name="DATABASE">'OPL30325'!$A$7:$V$17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<sst xmlns="http://schemas.openxmlformats.org/spreadsheetml/2006/main" count="270" uniqueCount="61">
  <si>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Washington city</t>
  </si>
  <si>
    <t>Ballenger Creek CDP</t>
  </si>
  <si>
    <t>Walkersville town</t>
  </si>
  <si>
    <t>Bethesda CDP</t>
  </si>
  <si>
    <t>Germantown CDP</t>
  </si>
  <si>
    <t>North Bethesda CDP</t>
  </si>
  <si>
    <t>Rockville city</t>
  </si>
  <si>
    <t>Gaithersburg city</t>
  </si>
  <si>
    <t>Frederick city *</t>
  </si>
  <si>
    <t>All Other</t>
  </si>
  <si>
    <t>Maryland</t>
  </si>
  <si>
    <t>District of Columbia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</si>
  <si>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</si>
  <si>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</si>
  <si>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</si>
  <si>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</si>
  <si>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</si>
  <si>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</si>
  <si>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</si>
  <si>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</si>
  <si>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</si>
  <si>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</si>
  <si>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</si>
  <si>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</si>
  <si>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</si>
  <si>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</si>
  <si>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</si>
  <si>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</si>
  <si>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</si>
  <si>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</si>
  <si>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</si>
  <si>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</si>
  <si>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</si>
  <si>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</si>
  <si>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</si>
  <si>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</si>
  <si>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</si>
  <si>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</si>
  <si>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</si>
  <si>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</si>
  <si>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</si>
  <si>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</si>
  <si>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</si>
  <si>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</si>
  <si>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</si>
  <si>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</si>
  <si>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</si>
  <si>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</si>
  <si>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</si>
  <si>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</si>
  <si>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</si>
  <si>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Frederick city,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</si>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</sst>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4.14062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8</v>
      </c>
      <c r="C7" s="9" t="s">
        <v>10</v>
      </c>
      <c r="D7" s="57">
        <v>12750</v>
      </c>
      <c r="E7" s="58">
        <v>8490</v>
      </c>
      <c r="F7" s="58">
        <v>1405</v>
      </c>
      <c r="G7" s="58">
        <v>94</v>
      </c>
      <c r="H7" s="58">
        <v>2120</v>
      </c>
      <c r="I7" s="59">
        <v>14</v>
      </c>
      <c r="J7" s="58">
        <v>12240</v>
      </c>
      <c r="K7" s="58">
        <v>590</v>
      </c>
      <c r="L7" s="58">
        <v>665</v>
      </c>
      <c r="M7" s="60">
        <v>10985</v>
      </c>
      <c r="N7" s="58">
        <v>12110</v>
      </c>
      <c r="O7" s="58">
        <v>545</v>
      </c>
      <c r="P7" s="58">
        <v>1480</v>
      </c>
      <c r="Q7" s="58">
        <v>1570</v>
      </c>
      <c r="R7" s="58">
        <v>1565</v>
      </c>
      <c r="S7" s="58">
        <v>1490</v>
      </c>
      <c r="T7" s="58">
        <v>1760</v>
      </c>
      <c r="U7" s="58">
        <v>1965</v>
      </c>
      <c r="V7" s="60">
        <v>1735</v>
      </c>
    </row>
    <row r="8" spans="2:22" ht="12.75">
      <c r="B8" s="40" t="s">
        <v>59</v>
      </c>
      <c r="C8" s="41" t="s">
        <v>10</v>
      </c>
      <c r="D8" s="61">
        <v>5480</v>
      </c>
      <c r="E8" s="62">
        <v>4310</v>
      </c>
      <c r="F8" s="62">
        <v>900</v>
      </c>
      <c r="G8" s="62">
        <v>100</v>
      </c>
      <c r="H8" s="62">
        <v>90</v>
      </c>
      <c r="I8" s="63">
        <v>27</v>
      </c>
      <c r="J8" s="62">
        <v>5445</v>
      </c>
      <c r="K8" s="62">
        <v>155</v>
      </c>
      <c r="L8" s="62">
        <v>295</v>
      </c>
      <c r="M8" s="64">
        <v>4990</v>
      </c>
      <c r="N8" s="62">
        <v>5395</v>
      </c>
      <c r="O8" s="62">
        <v>170</v>
      </c>
      <c r="P8" s="62">
        <v>745</v>
      </c>
      <c r="Q8" s="62">
        <v>615</v>
      </c>
      <c r="R8" s="62">
        <v>550</v>
      </c>
      <c r="S8" s="62">
        <v>640</v>
      </c>
      <c r="T8" s="62">
        <v>885</v>
      </c>
      <c r="U8" s="62">
        <v>950</v>
      </c>
      <c r="V8" s="64">
        <v>850</v>
      </c>
    </row>
    <row r="9" spans="2:22" ht="12.75">
      <c r="B9" s="40" t="s">
        <v>7</v>
      </c>
      <c r="C9" s="41" t="s">
        <v>10</v>
      </c>
      <c r="D9" s="61">
        <v>945</v>
      </c>
      <c r="E9" s="62">
        <v>800</v>
      </c>
      <c r="F9" s="62">
        <v>145</v>
      </c>
      <c r="G9" s="62">
        <v>4</v>
      </c>
      <c r="H9" s="62">
        <v>0</v>
      </c>
      <c r="I9" s="63">
        <v>45</v>
      </c>
      <c r="J9" s="62">
        <v>945</v>
      </c>
      <c r="K9" s="62">
        <v>25</v>
      </c>
      <c r="L9" s="62">
        <v>30</v>
      </c>
      <c r="M9" s="64">
        <v>890</v>
      </c>
      <c r="N9" s="62">
        <v>945</v>
      </c>
      <c r="O9" s="62">
        <v>0</v>
      </c>
      <c r="P9" s="62">
        <v>75</v>
      </c>
      <c r="Q9" s="62">
        <v>85</v>
      </c>
      <c r="R9" s="62">
        <v>110</v>
      </c>
      <c r="S9" s="62">
        <v>125</v>
      </c>
      <c r="T9" s="62">
        <v>175</v>
      </c>
      <c r="U9" s="62">
        <v>235</v>
      </c>
      <c r="V9" s="64">
        <v>140</v>
      </c>
    </row>
    <row r="10" spans="2:22" ht="12.75">
      <c r="B10" s="40" t="s">
        <v>0</v>
      </c>
      <c r="C10" s="41" t="s">
        <v>11</v>
      </c>
      <c r="D10" s="61">
        <v>845</v>
      </c>
      <c r="E10" s="62">
        <v>480</v>
      </c>
      <c r="F10" s="62">
        <v>215</v>
      </c>
      <c r="G10" s="62">
        <v>130</v>
      </c>
      <c r="H10" s="62">
        <v>0</v>
      </c>
      <c r="I10" s="63">
        <v>68</v>
      </c>
      <c r="J10" s="62">
        <v>835</v>
      </c>
      <c r="K10" s="62">
        <v>20</v>
      </c>
      <c r="L10" s="62">
        <v>4</v>
      </c>
      <c r="M10" s="64">
        <v>810</v>
      </c>
      <c r="N10" s="62">
        <v>825</v>
      </c>
      <c r="O10" s="62">
        <v>10</v>
      </c>
      <c r="P10" s="62">
        <v>25</v>
      </c>
      <c r="Q10" s="62">
        <v>75</v>
      </c>
      <c r="R10" s="62">
        <v>45</v>
      </c>
      <c r="S10" s="62">
        <v>95</v>
      </c>
      <c r="T10" s="62">
        <v>160</v>
      </c>
      <c r="U10" s="62">
        <v>205</v>
      </c>
      <c r="V10" s="64">
        <v>215</v>
      </c>
    </row>
    <row r="11" spans="2:22" ht="12.75">
      <c r="B11" s="40" t="s">
        <v>6</v>
      </c>
      <c r="C11" s="41" t="s">
        <v>10</v>
      </c>
      <c r="D11" s="61">
        <v>840</v>
      </c>
      <c r="E11" s="62">
        <v>705</v>
      </c>
      <c r="F11" s="62">
        <v>125</v>
      </c>
      <c r="G11" s="62">
        <v>0</v>
      </c>
      <c r="H11" s="62">
        <v>15</v>
      </c>
      <c r="I11" s="63">
        <v>48</v>
      </c>
      <c r="J11" s="62">
        <v>840</v>
      </c>
      <c r="K11" s="62">
        <v>30</v>
      </c>
      <c r="L11" s="62">
        <v>15</v>
      </c>
      <c r="M11" s="64">
        <v>795</v>
      </c>
      <c r="N11" s="62">
        <v>840</v>
      </c>
      <c r="O11" s="62">
        <v>25</v>
      </c>
      <c r="P11" s="62">
        <v>55</v>
      </c>
      <c r="Q11" s="62">
        <v>40</v>
      </c>
      <c r="R11" s="62">
        <v>115</v>
      </c>
      <c r="S11" s="62">
        <v>80</v>
      </c>
      <c r="T11" s="62">
        <v>150</v>
      </c>
      <c r="U11" s="62">
        <v>155</v>
      </c>
      <c r="V11" s="64">
        <v>220</v>
      </c>
    </row>
    <row r="12" spans="2:22" ht="12.75">
      <c r="B12" s="40" t="s">
        <v>1</v>
      </c>
      <c r="C12" s="41" t="s">
        <v>10</v>
      </c>
      <c r="D12" s="61">
        <v>835</v>
      </c>
      <c r="E12" s="62">
        <v>725</v>
      </c>
      <c r="F12" s="62">
        <v>90</v>
      </c>
      <c r="G12" s="62">
        <v>0</v>
      </c>
      <c r="H12" s="62">
        <v>20</v>
      </c>
      <c r="I12" s="63">
        <v>16</v>
      </c>
      <c r="J12" s="62">
        <v>835</v>
      </c>
      <c r="K12" s="62">
        <v>20</v>
      </c>
      <c r="L12" s="62">
        <v>50</v>
      </c>
      <c r="M12" s="64">
        <v>765</v>
      </c>
      <c r="N12" s="62">
        <v>835</v>
      </c>
      <c r="O12" s="62">
        <v>20</v>
      </c>
      <c r="P12" s="62">
        <v>110</v>
      </c>
      <c r="Q12" s="62">
        <v>60</v>
      </c>
      <c r="R12" s="62">
        <v>145</v>
      </c>
      <c r="S12" s="62">
        <v>130</v>
      </c>
      <c r="T12" s="62">
        <v>130</v>
      </c>
      <c r="U12" s="62">
        <v>135</v>
      </c>
      <c r="V12" s="64">
        <v>100</v>
      </c>
    </row>
    <row r="13" spans="2:22" ht="12.75">
      <c r="B13" s="40" t="s">
        <v>4</v>
      </c>
      <c r="C13" s="41" t="s">
        <v>10</v>
      </c>
      <c r="D13" s="61">
        <v>620</v>
      </c>
      <c r="E13" s="62">
        <v>450</v>
      </c>
      <c r="F13" s="62">
        <v>170</v>
      </c>
      <c r="G13" s="62">
        <v>0</v>
      </c>
      <c r="H13" s="62">
        <v>0</v>
      </c>
      <c r="I13" s="63">
        <v>35</v>
      </c>
      <c r="J13" s="62">
        <v>620</v>
      </c>
      <c r="K13" s="62">
        <v>35</v>
      </c>
      <c r="L13" s="62">
        <v>4</v>
      </c>
      <c r="M13" s="64">
        <v>575</v>
      </c>
      <c r="N13" s="62">
        <v>620</v>
      </c>
      <c r="O13" s="62">
        <v>20</v>
      </c>
      <c r="P13" s="62">
        <v>30</v>
      </c>
      <c r="Q13" s="62">
        <v>35</v>
      </c>
      <c r="R13" s="62">
        <v>50</v>
      </c>
      <c r="S13" s="62">
        <v>80</v>
      </c>
      <c r="T13" s="62">
        <v>70</v>
      </c>
      <c r="U13" s="62">
        <v>180</v>
      </c>
      <c r="V13" s="64">
        <v>150</v>
      </c>
    </row>
    <row r="14" spans="2:22" ht="12.75">
      <c r="B14" s="40" t="s">
        <v>5</v>
      </c>
      <c r="C14" s="41" t="s">
        <v>10</v>
      </c>
      <c r="D14" s="61">
        <v>515</v>
      </c>
      <c r="E14" s="62">
        <v>395</v>
      </c>
      <c r="F14" s="62">
        <v>125</v>
      </c>
      <c r="G14" s="62">
        <v>0</v>
      </c>
      <c r="H14" s="62">
        <v>0</v>
      </c>
      <c r="I14" s="63">
        <v>58</v>
      </c>
      <c r="J14" s="62">
        <v>515</v>
      </c>
      <c r="K14" s="62">
        <v>0</v>
      </c>
      <c r="L14" s="62">
        <v>0</v>
      </c>
      <c r="M14" s="64">
        <v>515</v>
      </c>
      <c r="N14" s="62">
        <v>515</v>
      </c>
      <c r="O14" s="62">
        <v>0</v>
      </c>
      <c r="P14" s="62">
        <v>30</v>
      </c>
      <c r="Q14" s="62">
        <v>60</v>
      </c>
      <c r="R14" s="62">
        <v>55</v>
      </c>
      <c r="S14" s="62">
        <v>45</v>
      </c>
      <c r="T14" s="62">
        <v>55</v>
      </c>
      <c r="U14" s="62">
        <v>165</v>
      </c>
      <c r="V14" s="64">
        <v>110</v>
      </c>
    </row>
    <row r="15" spans="2:22" ht="12.75">
      <c r="B15" s="40" t="s">
        <v>3</v>
      </c>
      <c r="C15" s="41" t="s">
        <v>10</v>
      </c>
      <c r="D15" s="61">
        <v>415</v>
      </c>
      <c r="E15" s="62">
        <v>290</v>
      </c>
      <c r="F15" s="62">
        <v>110</v>
      </c>
      <c r="G15" s="62">
        <v>19</v>
      </c>
      <c r="H15" s="62">
        <v>0</v>
      </c>
      <c r="I15" s="63">
        <v>69</v>
      </c>
      <c r="J15" s="62">
        <v>415</v>
      </c>
      <c r="K15" s="62">
        <v>0</v>
      </c>
      <c r="L15" s="62">
        <v>20</v>
      </c>
      <c r="M15" s="64">
        <v>395</v>
      </c>
      <c r="N15" s="62">
        <v>415</v>
      </c>
      <c r="O15" s="62">
        <v>0</v>
      </c>
      <c r="P15" s="62">
        <v>45</v>
      </c>
      <c r="Q15" s="62">
        <v>30</v>
      </c>
      <c r="R15" s="62">
        <v>50</v>
      </c>
      <c r="S15" s="62">
        <v>40</v>
      </c>
      <c r="T15" s="62">
        <v>85</v>
      </c>
      <c r="U15" s="62">
        <v>90</v>
      </c>
      <c r="V15" s="64">
        <v>75</v>
      </c>
    </row>
    <row r="16" spans="2:22" ht="12.75">
      <c r="B16" s="40" t="s">
        <v>59</v>
      </c>
      <c r="C16" s="41" t="s">
        <v>12</v>
      </c>
      <c r="D16" s="61">
        <v>345</v>
      </c>
      <c r="E16" s="62">
        <v>330</v>
      </c>
      <c r="F16" s="62">
        <v>14</v>
      </c>
      <c r="G16" s="62">
        <v>0</v>
      </c>
      <c r="H16" s="62">
        <v>0</v>
      </c>
      <c r="I16" s="63">
        <v>57</v>
      </c>
      <c r="J16" s="62">
        <v>345</v>
      </c>
      <c r="K16" s="62">
        <v>0</v>
      </c>
      <c r="L16" s="62">
        <v>4</v>
      </c>
      <c r="M16" s="64">
        <v>335</v>
      </c>
      <c r="N16" s="62">
        <v>345</v>
      </c>
      <c r="O16" s="62">
        <v>4</v>
      </c>
      <c r="P16" s="62">
        <v>10</v>
      </c>
      <c r="Q16" s="62">
        <v>40</v>
      </c>
      <c r="R16" s="62">
        <v>30</v>
      </c>
      <c r="S16" s="62">
        <v>75</v>
      </c>
      <c r="T16" s="62">
        <v>65</v>
      </c>
      <c r="U16" s="62">
        <v>65</v>
      </c>
      <c r="V16" s="64">
        <v>55</v>
      </c>
    </row>
    <row r="17" spans="2:22" ht="12.75">
      <c r="B17" s="40" t="s">
        <v>2</v>
      </c>
      <c r="C17" s="41" t="s">
        <v>10</v>
      </c>
      <c r="D17" s="61">
        <v>275</v>
      </c>
      <c r="E17" s="62">
        <v>245</v>
      </c>
      <c r="F17" s="62">
        <v>29</v>
      </c>
      <c r="G17" s="62">
        <v>0</v>
      </c>
      <c r="H17" s="62">
        <v>0</v>
      </c>
      <c r="I17" s="63">
        <v>16</v>
      </c>
      <c r="J17" s="62">
        <v>275</v>
      </c>
      <c r="K17" s="62">
        <v>4</v>
      </c>
      <c r="L17" s="62">
        <v>0</v>
      </c>
      <c r="M17" s="64">
        <v>270</v>
      </c>
      <c r="N17" s="62">
        <v>275</v>
      </c>
      <c r="O17" s="62">
        <v>4</v>
      </c>
      <c r="P17" s="62">
        <v>40</v>
      </c>
      <c r="Q17" s="62">
        <v>20</v>
      </c>
      <c r="R17" s="62">
        <v>55</v>
      </c>
      <c r="S17" s="62">
        <v>15</v>
      </c>
      <c r="T17" s="62">
        <v>60</v>
      </c>
      <c r="U17" s="62">
        <v>70</v>
      </c>
      <c r="V17" s="64">
        <v>4</v>
      </c>
    </row>
    <row r="18" spans="2:22" ht="12.75">
      <c r="B18" s="40" t="s">
        <v>9</v>
      </c>
      <c r="C18" s="41"/>
      <c r="D18" s="61">
        <v>4031</v>
      </c>
      <c r="E18" s="62">
        <v>3201</v>
      </c>
      <c r="F18" s="62">
        <v>658</v>
      </c>
      <c r="G18" s="62">
        <v>25</v>
      </c>
      <c r="H18" s="62">
        <v>83</v>
      </c>
      <c r="I18" s="65" t="s">
        <v>53</v>
      </c>
      <c r="J18" s="62">
        <v>3060</v>
      </c>
      <c r="K18" s="62">
        <v>54</v>
      </c>
      <c r="L18" s="62">
        <v>130</v>
      </c>
      <c r="M18" s="64">
        <v>2874</v>
      </c>
      <c r="N18" s="62">
        <v>3050</v>
      </c>
      <c r="O18" s="62">
        <v>64</v>
      </c>
      <c r="P18" s="62">
        <v>226</v>
      </c>
      <c r="Q18" s="62">
        <v>210</v>
      </c>
      <c r="R18" s="62">
        <v>337</v>
      </c>
      <c r="S18" s="62">
        <v>307</v>
      </c>
      <c r="T18" s="62">
        <v>643</v>
      </c>
      <c r="U18" s="62">
        <v>604</v>
      </c>
      <c r="V18" s="64">
        <v>590</v>
      </c>
    </row>
    <row r="19" spans="1:22" ht="14.25">
      <c r="A19" s="23"/>
      <c r="B19" s="24" t="s">
        <v>52</v>
      </c>
      <c r="C19" s="25"/>
      <c r="D19" s="26">
        <f>SUM(D7:D18)</f>
        <v>27896</v>
      </c>
      <c r="E19" s="27">
        <f>SUM(E7:E18)</f>
        <v>20421</v>
      </c>
      <c r="F19" s="27">
        <f>SUM(F7:F18)</f>
        <v>3986</v>
      </c>
      <c r="G19" s="27">
        <f>SUM(G7:G18)</f>
        <v>372</v>
      </c>
      <c r="H19" s="27">
        <f>SUM(H7:H18)</f>
        <v>2328</v>
      </c>
      <c r="I19" s="28" t="s">
        <v>53</v>
      </c>
      <c r="J19" s="27">
        <f aca="true" t="shared" si="0" ref="J19:V19">SUM(J7:J18)</f>
        <v>26370</v>
      </c>
      <c r="K19" s="27">
        <f t="shared" si="0"/>
        <v>933</v>
      </c>
      <c r="L19" s="27">
        <f t="shared" si="0"/>
        <v>1217</v>
      </c>
      <c r="M19" s="29">
        <f t="shared" si="0"/>
        <v>24199</v>
      </c>
      <c r="N19" s="27">
        <f t="shared" si="0"/>
        <v>26170</v>
      </c>
      <c r="O19" s="27">
        <f t="shared" si="0"/>
        <v>862</v>
      </c>
      <c r="P19" s="27">
        <f t="shared" si="0"/>
        <v>2871</v>
      </c>
      <c r="Q19" s="27">
        <f t="shared" si="0"/>
        <v>2840</v>
      </c>
      <c r="R19" s="27">
        <f t="shared" si="0"/>
        <v>3107</v>
      </c>
      <c r="S19" s="27">
        <f t="shared" si="0"/>
        <v>3122</v>
      </c>
      <c r="T19" s="27">
        <f t="shared" si="0"/>
        <v>4238</v>
      </c>
      <c r="U19" s="27">
        <f t="shared" si="0"/>
        <v>4819</v>
      </c>
      <c r="V19" s="29">
        <f t="shared" si="0"/>
        <v>4244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8</v>
      </c>
      <c r="C30" s="9" t="s">
        <v>10</v>
      </c>
      <c r="D30" s="34" t="s">
        <v>56</v>
      </c>
      <c r="E30" s="35">
        <f>+(E7/D7)</f>
        <v>0.6658823529411765</v>
      </c>
      <c r="F30" s="35">
        <f>+(F7/D7)</f>
        <v>0.11019607843137255</v>
      </c>
      <c r="G30" s="35">
        <f>+(G7/D7)</f>
        <v>0.007372549019607843</v>
      </c>
      <c r="H30" s="36">
        <f>+(H7/D7)</f>
        <v>0.16627450980392156</v>
      </c>
      <c r="I30" s="37" t="s">
        <v>53</v>
      </c>
      <c r="J30" s="34" t="s">
        <v>56</v>
      </c>
      <c r="K30" s="35">
        <f>+(K7/J7)</f>
        <v>0.04820261437908497</v>
      </c>
      <c r="L30" s="35">
        <f>+(L7/J7)</f>
        <v>0.054330065359477125</v>
      </c>
      <c r="M30" s="36">
        <f>+(M7/J7)</f>
        <v>0.8974673202614379</v>
      </c>
      <c r="N30" s="34" t="s">
        <v>56</v>
      </c>
      <c r="O30" s="38">
        <f>+(O7/N7)</f>
        <v>0.04500412881915772</v>
      </c>
      <c r="P30" s="38">
        <f>+(P7/N7)</f>
        <v>0.1222130470685384</v>
      </c>
      <c r="Q30" s="38">
        <f>+(Q7/N7)</f>
        <v>0.129644921552436</v>
      </c>
      <c r="R30" s="38">
        <f>+(R7/N7)</f>
        <v>0.1292320396366639</v>
      </c>
      <c r="S30" s="38">
        <f>+(S7/N7)</f>
        <v>0.12303881090008258</v>
      </c>
      <c r="T30" s="38">
        <f>+(T7/N7)</f>
        <v>0.1453344343517754</v>
      </c>
      <c r="U30" s="38">
        <f>+(U7/N7)</f>
        <v>0.16226259289843104</v>
      </c>
      <c r="V30" s="39">
        <f>+(V7/N7)</f>
        <v>0.14327002477291495</v>
      </c>
    </row>
    <row r="31" spans="1:22" ht="12.75">
      <c r="A31"/>
      <c r="B31" s="40" t="s">
        <v>59</v>
      </c>
      <c r="C31" s="41" t="s">
        <v>10</v>
      </c>
      <c r="D31" s="42" t="s">
        <v>56</v>
      </c>
      <c r="E31" s="43">
        <f>+(E8/D8)</f>
        <v>0.7864963503649635</v>
      </c>
      <c r="F31" s="43">
        <f aca="true" t="shared" si="1" ref="F31:F41">+(F8/D8)</f>
        <v>0.16423357664233576</v>
      </c>
      <c r="G31" s="43">
        <f aca="true" t="shared" si="2" ref="G31:G41">+(G8/D8)</f>
        <v>0.01824817518248175</v>
      </c>
      <c r="H31" s="44">
        <f aca="true" t="shared" si="3" ref="H31:H41">+(H8/D8)</f>
        <v>0.016423357664233577</v>
      </c>
      <c r="I31" s="37" t="s">
        <v>53</v>
      </c>
      <c r="J31" s="42" t="s">
        <v>56</v>
      </c>
      <c r="K31" s="43">
        <f aca="true" t="shared" si="4" ref="K31:K42">+(K8/J8)</f>
        <v>0.028466483011937556</v>
      </c>
      <c r="L31" s="43">
        <f aca="true" t="shared" si="5" ref="L31:L41">+(L8/J8)</f>
        <v>0.05417814508723599</v>
      </c>
      <c r="M31" s="44">
        <f aca="true" t="shared" si="6" ref="M31:M41">+(M8/J8)</f>
        <v>0.9164370982552801</v>
      </c>
      <c r="N31" s="42" t="s">
        <v>56</v>
      </c>
      <c r="O31" s="45">
        <f aca="true" t="shared" si="7" ref="O31:O42">+(O8/N8)</f>
        <v>0.03151065801668211</v>
      </c>
      <c r="P31" s="45">
        <f aca="true" t="shared" si="8" ref="P31:P41">+(P8/N8)</f>
        <v>0.1380908248378128</v>
      </c>
      <c r="Q31" s="45">
        <f aca="true" t="shared" si="9" ref="Q31:Q41">+(Q8/N8)</f>
        <v>0.11399443929564411</v>
      </c>
      <c r="R31" s="45">
        <f aca="true" t="shared" si="10" ref="R31:R41">+(R8/N8)</f>
        <v>0.10194624652455977</v>
      </c>
      <c r="S31" s="45">
        <f aca="true" t="shared" si="11" ref="S31:S41">+(S8/N8)</f>
        <v>0.11862835959221502</v>
      </c>
      <c r="T31" s="45">
        <f aca="true" t="shared" si="12" ref="T31:T41">+(T8/N8)</f>
        <v>0.16404077849860982</v>
      </c>
      <c r="U31" s="45">
        <f aca="true" t="shared" si="13" ref="U31:U41">+(U8/N8)</f>
        <v>0.17608897126969417</v>
      </c>
      <c r="V31" s="46">
        <f aca="true" t="shared" si="14" ref="V31:V41">+(V8/N8)</f>
        <v>0.15755329008341057</v>
      </c>
    </row>
    <row r="32" spans="1:22" ht="12.75">
      <c r="A32"/>
      <c r="B32" s="40" t="s">
        <v>7</v>
      </c>
      <c r="C32" s="41" t="s">
        <v>10</v>
      </c>
      <c r="D32" s="42" t="s">
        <v>56</v>
      </c>
      <c r="E32" s="43">
        <f aca="true" t="shared" si="15" ref="E32:E42">+(E9/D9)</f>
        <v>0.8465608465608465</v>
      </c>
      <c r="F32" s="43">
        <f t="shared" si="1"/>
        <v>0.15343915343915343</v>
      </c>
      <c r="G32" s="43">
        <f t="shared" si="2"/>
        <v>0.004232804232804233</v>
      </c>
      <c r="H32" s="44">
        <f t="shared" si="3"/>
        <v>0</v>
      </c>
      <c r="I32" s="37" t="s">
        <v>53</v>
      </c>
      <c r="J32" s="42" t="s">
        <v>56</v>
      </c>
      <c r="K32" s="43">
        <f t="shared" si="4"/>
        <v>0.026455026455026454</v>
      </c>
      <c r="L32" s="43">
        <f t="shared" si="5"/>
        <v>0.031746031746031744</v>
      </c>
      <c r="M32" s="44">
        <f t="shared" si="6"/>
        <v>0.9417989417989417</v>
      </c>
      <c r="N32" s="42" t="s">
        <v>56</v>
      </c>
      <c r="O32" s="45">
        <f t="shared" si="7"/>
        <v>0</v>
      </c>
      <c r="P32" s="45">
        <f t="shared" si="8"/>
        <v>0.07936507936507936</v>
      </c>
      <c r="Q32" s="45">
        <f t="shared" si="9"/>
        <v>0.08994708994708994</v>
      </c>
      <c r="R32" s="45">
        <f t="shared" si="10"/>
        <v>0.1164021164021164</v>
      </c>
      <c r="S32" s="45">
        <f t="shared" si="11"/>
        <v>0.13227513227513227</v>
      </c>
      <c r="T32" s="45">
        <f t="shared" si="12"/>
        <v>0.18518518518518517</v>
      </c>
      <c r="U32" s="45">
        <f t="shared" si="13"/>
        <v>0.24867724867724866</v>
      </c>
      <c r="V32" s="46">
        <f t="shared" si="14"/>
        <v>0.14814814814814814</v>
      </c>
    </row>
    <row r="33" spans="1:22" ht="12.75">
      <c r="A33"/>
      <c r="B33" s="40" t="s">
        <v>0</v>
      </c>
      <c r="C33" s="41" t="s">
        <v>11</v>
      </c>
      <c r="D33" s="42" t="s">
        <v>56</v>
      </c>
      <c r="E33" s="43">
        <f t="shared" si="15"/>
        <v>0.5680473372781065</v>
      </c>
      <c r="F33" s="43">
        <f t="shared" si="1"/>
        <v>0.25443786982248523</v>
      </c>
      <c r="G33" s="43">
        <f t="shared" si="2"/>
        <v>0.15384615384615385</v>
      </c>
      <c r="H33" s="44">
        <f t="shared" si="3"/>
        <v>0</v>
      </c>
      <c r="I33" s="37" t="s">
        <v>53</v>
      </c>
      <c r="J33" s="42" t="s">
        <v>56</v>
      </c>
      <c r="K33" s="43">
        <f t="shared" si="4"/>
        <v>0.023952095808383235</v>
      </c>
      <c r="L33" s="43">
        <f t="shared" si="5"/>
        <v>0.004790419161676647</v>
      </c>
      <c r="M33" s="44">
        <f t="shared" si="6"/>
        <v>0.9700598802395209</v>
      </c>
      <c r="N33" s="42" t="s">
        <v>56</v>
      </c>
      <c r="O33" s="45">
        <f t="shared" si="7"/>
        <v>0.012121212121212121</v>
      </c>
      <c r="P33" s="45">
        <f t="shared" si="8"/>
        <v>0.030303030303030304</v>
      </c>
      <c r="Q33" s="45">
        <f t="shared" si="9"/>
        <v>0.09090909090909091</v>
      </c>
      <c r="R33" s="45">
        <f t="shared" si="10"/>
        <v>0.05454545454545454</v>
      </c>
      <c r="S33" s="45">
        <f t="shared" si="11"/>
        <v>0.11515151515151516</v>
      </c>
      <c r="T33" s="45">
        <f t="shared" si="12"/>
        <v>0.19393939393939394</v>
      </c>
      <c r="U33" s="45">
        <f t="shared" si="13"/>
        <v>0.24848484848484848</v>
      </c>
      <c r="V33" s="46">
        <f t="shared" si="14"/>
        <v>0.2606060606060606</v>
      </c>
    </row>
    <row r="34" spans="1:22" ht="12.75">
      <c r="A34"/>
      <c r="B34" s="40" t="s">
        <v>6</v>
      </c>
      <c r="C34" s="41" t="s">
        <v>10</v>
      </c>
      <c r="D34" s="42" t="s">
        <v>56</v>
      </c>
      <c r="E34" s="43">
        <f t="shared" si="15"/>
        <v>0.8392857142857143</v>
      </c>
      <c r="F34" s="43">
        <f t="shared" si="1"/>
        <v>0.1488095238095238</v>
      </c>
      <c r="G34" s="43">
        <f t="shared" si="2"/>
        <v>0</v>
      </c>
      <c r="H34" s="44">
        <f t="shared" si="3"/>
        <v>0.017857142857142856</v>
      </c>
      <c r="I34" s="37" t="s">
        <v>53</v>
      </c>
      <c r="J34" s="42" t="s">
        <v>56</v>
      </c>
      <c r="K34" s="43">
        <f t="shared" si="4"/>
        <v>0.03571428571428571</v>
      </c>
      <c r="L34" s="43">
        <f t="shared" si="5"/>
        <v>0.017857142857142856</v>
      </c>
      <c r="M34" s="44">
        <f t="shared" si="6"/>
        <v>0.9464285714285714</v>
      </c>
      <c r="N34" s="42" t="s">
        <v>56</v>
      </c>
      <c r="O34" s="45">
        <f t="shared" si="7"/>
        <v>0.02976190476190476</v>
      </c>
      <c r="P34" s="45">
        <f t="shared" si="8"/>
        <v>0.06547619047619048</v>
      </c>
      <c r="Q34" s="45">
        <f t="shared" si="9"/>
        <v>0.047619047619047616</v>
      </c>
      <c r="R34" s="45">
        <f t="shared" si="10"/>
        <v>0.13690476190476192</v>
      </c>
      <c r="S34" s="45">
        <f t="shared" si="11"/>
        <v>0.09523809523809523</v>
      </c>
      <c r="T34" s="45">
        <f t="shared" si="12"/>
        <v>0.17857142857142858</v>
      </c>
      <c r="U34" s="45">
        <f t="shared" si="13"/>
        <v>0.18452380952380953</v>
      </c>
      <c r="V34" s="46">
        <f t="shared" si="14"/>
        <v>0.2619047619047619</v>
      </c>
    </row>
    <row r="35" spans="1:22" ht="12.75">
      <c r="A35"/>
      <c r="B35" s="40" t="s">
        <v>1</v>
      </c>
      <c r="C35" s="41" t="s">
        <v>10</v>
      </c>
      <c r="D35" s="42" t="s">
        <v>56</v>
      </c>
      <c r="E35" s="43">
        <f t="shared" si="15"/>
        <v>0.8682634730538922</v>
      </c>
      <c r="F35" s="43">
        <f t="shared" si="1"/>
        <v>0.10778443113772455</v>
      </c>
      <c r="G35" s="43">
        <f t="shared" si="2"/>
        <v>0</v>
      </c>
      <c r="H35" s="44">
        <f t="shared" si="3"/>
        <v>0.023952095808383235</v>
      </c>
      <c r="I35" s="37" t="s">
        <v>53</v>
      </c>
      <c r="J35" s="42" t="s">
        <v>56</v>
      </c>
      <c r="K35" s="43">
        <f t="shared" si="4"/>
        <v>0.023952095808383235</v>
      </c>
      <c r="L35" s="43">
        <f t="shared" si="5"/>
        <v>0.059880239520958084</v>
      </c>
      <c r="M35" s="44">
        <f t="shared" si="6"/>
        <v>0.9161676646706587</v>
      </c>
      <c r="N35" s="42" t="s">
        <v>56</v>
      </c>
      <c r="O35" s="45">
        <f t="shared" si="7"/>
        <v>0.023952095808383235</v>
      </c>
      <c r="P35" s="45">
        <f t="shared" si="8"/>
        <v>0.1317365269461078</v>
      </c>
      <c r="Q35" s="45">
        <f t="shared" si="9"/>
        <v>0.0718562874251497</v>
      </c>
      <c r="R35" s="45">
        <f t="shared" si="10"/>
        <v>0.17365269461077845</v>
      </c>
      <c r="S35" s="45">
        <f t="shared" si="11"/>
        <v>0.15568862275449102</v>
      </c>
      <c r="T35" s="45">
        <f t="shared" si="12"/>
        <v>0.15568862275449102</v>
      </c>
      <c r="U35" s="45">
        <f t="shared" si="13"/>
        <v>0.16167664670658682</v>
      </c>
      <c r="V35" s="46">
        <f t="shared" si="14"/>
        <v>0.11976047904191617</v>
      </c>
    </row>
    <row r="36" spans="1:22" ht="12.75">
      <c r="A36"/>
      <c r="B36" s="40" t="s">
        <v>4</v>
      </c>
      <c r="C36" s="41" t="s">
        <v>10</v>
      </c>
      <c r="D36" s="42" t="s">
        <v>56</v>
      </c>
      <c r="E36" s="43">
        <f t="shared" si="15"/>
        <v>0.7258064516129032</v>
      </c>
      <c r="F36" s="43">
        <f t="shared" si="1"/>
        <v>0.27419354838709675</v>
      </c>
      <c r="G36" s="43">
        <f t="shared" si="2"/>
        <v>0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0.056451612903225805</v>
      </c>
      <c r="L36" s="43">
        <f t="shared" si="5"/>
        <v>0.0064516129032258064</v>
      </c>
      <c r="M36" s="44">
        <f t="shared" si="6"/>
        <v>0.9274193548387096</v>
      </c>
      <c r="N36" s="42" t="s">
        <v>56</v>
      </c>
      <c r="O36" s="45">
        <f t="shared" si="7"/>
        <v>0.03225806451612903</v>
      </c>
      <c r="P36" s="45">
        <f t="shared" si="8"/>
        <v>0.04838709677419355</v>
      </c>
      <c r="Q36" s="45">
        <f t="shared" si="9"/>
        <v>0.056451612903225805</v>
      </c>
      <c r="R36" s="45">
        <f t="shared" si="10"/>
        <v>0.08064516129032258</v>
      </c>
      <c r="S36" s="45">
        <f t="shared" si="11"/>
        <v>0.12903225806451613</v>
      </c>
      <c r="T36" s="45">
        <f t="shared" si="12"/>
        <v>0.11290322580645161</v>
      </c>
      <c r="U36" s="45">
        <f t="shared" si="13"/>
        <v>0.2903225806451613</v>
      </c>
      <c r="V36" s="46">
        <f t="shared" si="14"/>
        <v>0.24193548387096775</v>
      </c>
    </row>
    <row r="37" spans="1:22" ht="12.75">
      <c r="A37"/>
      <c r="B37" s="40" t="s">
        <v>5</v>
      </c>
      <c r="C37" s="41" t="s">
        <v>10</v>
      </c>
      <c r="D37" s="42" t="s">
        <v>56</v>
      </c>
      <c r="E37" s="43">
        <f t="shared" si="15"/>
        <v>0.7669902912621359</v>
      </c>
      <c r="F37" s="43">
        <f t="shared" si="1"/>
        <v>0.24271844660194175</v>
      </c>
      <c r="G37" s="43">
        <f t="shared" si="2"/>
        <v>0</v>
      </c>
      <c r="H37" s="44">
        <f t="shared" si="3"/>
        <v>0</v>
      </c>
      <c r="I37" s="37" t="s">
        <v>53</v>
      </c>
      <c r="J37" s="42" t="s">
        <v>56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56</v>
      </c>
      <c r="O37" s="45">
        <f t="shared" si="7"/>
        <v>0</v>
      </c>
      <c r="P37" s="45">
        <f t="shared" si="8"/>
        <v>0.05825242718446602</v>
      </c>
      <c r="Q37" s="45">
        <f t="shared" si="9"/>
        <v>0.11650485436893204</v>
      </c>
      <c r="R37" s="45">
        <f t="shared" si="10"/>
        <v>0.10679611650485436</v>
      </c>
      <c r="S37" s="45">
        <f t="shared" si="11"/>
        <v>0.08737864077669903</v>
      </c>
      <c r="T37" s="45">
        <f t="shared" si="12"/>
        <v>0.10679611650485436</v>
      </c>
      <c r="U37" s="45">
        <f t="shared" si="13"/>
        <v>0.32038834951456313</v>
      </c>
      <c r="V37" s="46">
        <f t="shared" si="14"/>
        <v>0.21359223300970873</v>
      </c>
    </row>
    <row r="38" spans="1:22" ht="12.75">
      <c r="A38"/>
      <c r="B38" s="40" t="s">
        <v>3</v>
      </c>
      <c r="C38" s="41" t="s">
        <v>10</v>
      </c>
      <c r="D38" s="42" t="s">
        <v>56</v>
      </c>
      <c r="E38" s="43">
        <f t="shared" si="15"/>
        <v>0.6987951807228916</v>
      </c>
      <c r="F38" s="43">
        <f t="shared" si="1"/>
        <v>0.26506024096385544</v>
      </c>
      <c r="G38" s="43">
        <f t="shared" si="2"/>
        <v>0.04578313253012048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</v>
      </c>
      <c r="L38" s="43">
        <f t="shared" si="5"/>
        <v>0.04819277108433735</v>
      </c>
      <c r="M38" s="44">
        <f t="shared" si="6"/>
        <v>0.9518072289156626</v>
      </c>
      <c r="N38" s="42" t="s">
        <v>56</v>
      </c>
      <c r="O38" s="45">
        <f t="shared" si="7"/>
        <v>0</v>
      </c>
      <c r="P38" s="45">
        <f t="shared" si="8"/>
        <v>0.10843373493975904</v>
      </c>
      <c r="Q38" s="45">
        <f t="shared" si="9"/>
        <v>0.07228915662650602</v>
      </c>
      <c r="R38" s="45">
        <f t="shared" si="10"/>
        <v>0.12048192771084337</v>
      </c>
      <c r="S38" s="45">
        <f t="shared" si="11"/>
        <v>0.0963855421686747</v>
      </c>
      <c r="T38" s="45">
        <f t="shared" si="12"/>
        <v>0.20481927710843373</v>
      </c>
      <c r="U38" s="45">
        <f t="shared" si="13"/>
        <v>0.21686746987951808</v>
      </c>
      <c r="V38" s="46">
        <f t="shared" si="14"/>
        <v>0.18072289156626506</v>
      </c>
    </row>
    <row r="39" spans="1:22" ht="12.75">
      <c r="A39"/>
      <c r="B39" s="40" t="s">
        <v>59</v>
      </c>
      <c r="C39" s="41" t="s">
        <v>12</v>
      </c>
      <c r="D39" s="42" t="s">
        <v>56</v>
      </c>
      <c r="E39" s="43">
        <f t="shared" si="15"/>
        <v>0.9565217391304348</v>
      </c>
      <c r="F39" s="43">
        <f t="shared" si="1"/>
        <v>0.04057971014492753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</v>
      </c>
      <c r="L39" s="43">
        <f t="shared" si="5"/>
        <v>0.011594202898550725</v>
      </c>
      <c r="M39" s="44">
        <f t="shared" si="6"/>
        <v>0.9710144927536232</v>
      </c>
      <c r="N39" s="42" t="s">
        <v>56</v>
      </c>
      <c r="O39" s="45">
        <f t="shared" si="7"/>
        <v>0.011594202898550725</v>
      </c>
      <c r="P39" s="45">
        <f t="shared" si="8"/>
        <v>0.028985507246376812</v>
      </c>
      <c r="Q39" s="45">
        <f t="shared" si="9"/>
        <v>0.11594202898550725</v>
      </c>
      <c r="R39" s="45">
        <f t="shared" si="10"/>
        <v>0.08695652173913043</v>
      </c>
      <c r="S39" s="45">
        <f t="shared" si="11"/>
        <v>0.21739130434782608</v>
      </c>
      <c r="T39" s="45">
        <f t="shared" si="12"/>
        <v>0.18840579710144928</v>
      </c>
      <c r="U39" s="45">
        <f t="shared" si="13"/>
        <v>0.18840579710144928</v>
      </c>
      <c r="V39" s="46">
        <f t="shared" si="14"/>
        <v>0.15942028985507245</v>
      </c>
    </row>
    <row r="40" spans="1:22" ht="12.75">
      <c r="A40"/>
      <c r="B40" s="40" t="s">
        <v>2</v>
      </c>
      <c r="C40" s="41" t="s">
        <v>10</v>
      </c>
      <c r="D40" s="42" t="s">
        <v>56</v>
      </c>
      <c r="E40" s="43">
        <f t="shared" si="15"/>
        <v>0.8909090909090909</v>
      </c>
      <c r="F40" s="43">
        <f t="shared" si="1"/>
        <v>0.10545454545454545</v>
      </c>
      <c r="G40" s="43">
        <f t="shared" si="2"/>
        <v>0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0.014545454545454545</v>
      </c>
      <c r="L40" s="43">
        <f t="shared" si="5"/>
        <v>0</v>
      </c>
      <c r="M40" s="44">
        <f t="shared" si="6"/>
        <v>0.9818181818181818</v>
      </c>
      <c r="N40" s="42" t="s">
        <v>56</v>
      </c>
      <c r="O40" s="45">
        <f t="shared" si="7"/>
        <v>0.014545454545454545</v>
      </c>
      <c r="P40" s="45">
        <f t="shared" si="8"/>
        <v>0.14545454545454545</v>
      </c>
      <c r="Q40" s="45">
        <f t="shared" si="9"/>
        <v>0.07272727272727272</v>
      </c>
      <c r="R40" s="45">
        <f t="shared" si="10"/>
        <v>0.2</v>
      </c>
      <c r="S40" s="45">
        <f t="shared" si="11"/>
        <v>0.05454545454545454</v>
      </c>
      <c r="T40" s="45">
        <f t="shared" si="12"/>
        <v>0.21818181818181817</v>
      </c>
      <c r="U40" s="45">
        <f t="shared" si="13"/>
        <v>0.2545454545454545</v>
      </c>
      <c r="V40" s="46">
        <f t="shared" si="14"/>
        <v>0.014545454545454545</v>
      </c>
    </row>
    <row r="41" spans="1:22" ht="12.75">
      <c r="A41"/>
      <c r="B41" s="40" t="s">
        <v>9</v>
      </c>
      <c r="C41" s="41"/>
      <c r="D41" s="42" t="s">
        <v>56</v>
      </c>
      <c r="E41" s="43">
        <f t="shared" si="15"/>
        <v>0.7940957578764575</v>
      </c>
      <c r="F41" s="43">
        <f t="shared" si="1"/>
        <v>0.16323492929794095</v>
      </c>
      <c r="G41" s="43">
        <f t="shared" si="2"/>
        <v>0.006201935003721161</v>
      </c>
      <c r="H41" s="44">
        <f t="shared" si="3"/>
        <v>0.020590424212354255</v>
      </c>
      <c r="I41" s="47" t="s">
        <v>53</v>
      </c>
      <c r="J41" s="42" t="s">
        <v>56</v>
      </c>
      <c r="K41" s="43">
        <f t="shared" si="4"/>
        <v>0.01764705882352941</v>
      </c>
      <c r="L41" s="43">
        <f t="shared" si="5"/>
        <v>0.042483660130718956</v>
      </c>
      <c r="M41" s="44">
        <f t="shared" si="6"/>
        <v>0.9392156862745098</v>
      </c>
      <c r="N41" s="42" t="s">
        <v>56</v>
      </c>
      <c r="O41" s="45">
        <f t="shared" si="7"/>
        <v>0.02098360655737705</v>
      </c>
      <c r="P41" s="45">
        <f t="shared" si="8"/>
        <v>0.0740983606557377</v>
      </c>
      <c r="Q41" s="45">
        <f t="shared" si="9"/>
        <v>0.06885245901639345</v>
      </c>
      <c r="R41" s="45">
        <f t="shared" si="10"/>
        <v>0.11049180327868853</v>
      </c>
      <c r="S41" s="45">
        <f t="shared" si="11"/>
        <v>0.10065573770491804</v>
      </c>
      <c r="T41" s="45">
        <f t="shared" si="12"/>
        <v>0.21081967213114755</v>
      </c>
      <c r="U41" s="45">
        <f t="shared" si="13"/>
        <v>0.1980327868852459</v>
      </c>
      <c r="V41" s="46">
        <f t="shared" si="14"/>
        <v>0.19344262295081968</v>
      </c>
    </row>
    <row r="42" spans="1:22" ht="12.75">
      <c r="A42"/>
      <c r="B42" s="24" t="s">
        <v>52</v>
      </c>
      <c r="C42" s="25"/>
      <c r="D42" s="48" t="s">
        <v>56</v>
      </c>
      <c r="E42" s="49">
        <f t="shared" si="15"/>
        <v>0.7320404359047892</v>
      </c>
      <c r="F42" s="49">
        <f>+(F19/D19)</f>
        <v>0.14288786922856322</v>
      </c>
      <c r="G42" s="49">
        <f>+(G19/D19)</f>
        <v>0.013335245196443935</v>
      </c>
      <c r="H42" s="50">
        <f>+(H19/D19)</f>
        <v>0.08345282477774592</v>
      </c>
      <c r="I42" s="51" t="s">
        <v>53</v>
      </c>
      <c r="J42" s="48" t="s">
        <v>56</v>
      </c>
      <c r="K42" s="49">
        <f t="shared" si="4"/>
        <v>0.035381114903299204</v>
      </c>
      <c r="L42" s="49">
        <f>+(L19/J19)</f>
        <v>0.04615092908608267</v>
      </c>
      <c r="M42" s="50">
        <f>+(M19/J19)</f>
        <v>0.9176715965111869</v>
      </c>
      <c r="N42" s="48" t="s">
        <v>56</v>
      </c>
      <c r="O42" s="52">
        <f t="shared" si="7"/>
        <v>0.03293847917462744</v>
      </c>
      <c r="P42" s="52">
        <f>+(P19/N19)</f>
        <v>0.10970576996560948</v>
      </c>
      <c r="Q42" s="52">
        <f>+(Q19/N19)</f>
        <v>0.10852120748949179</v>
      </c>
      <c r="R42" s="52">
        <f>+(R19/N19)</f>
        <v>0.11872372946121514</v>
      </c>
      <c r="S42" s="52">
        <f>+(S19/N19)</f>
        <v>0.11929690485288498</v>
      </c>
      <c r="T42" s="52">
        <f>+(T19/N19)</f>
        <v>0.1619411539931219</v>
      </c>
      <c r="U42" s="52">
        <f>+(U19/N19)</f>
        <v>0.18414214749713412</v>
      </c>
      <c r="V42" s="53">
        <f>+(V19/N19)</f>
        <v>0.16217042414978983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59</v>
      </c>
      <c r="C53" s="41" t="s">
        <v>10</v>
      </c>
      <c r="D53" s="54">
        <f>+(D8/($D$19-$D$7))</f>
        <v>0.3618116994586029</v>
      </c>
      <c r="E53" s="43">
        <f>+(E8/($E$19-$E$7))</f>
        <v>0.36124381862375327</v>
      </c>
      <c r="F53" s="43">
        <f>+(F8/($F$19-$F$7))</f>
        <v>0.3487020534676482</v>
      </c>
      <c r="G53" s="43">
        <f>+(G8/($G$19-$G$7))</f>
        <v>0.3597122302158273</v>
      </c>
      <c r="H53" s="44">
        <f>+(H8/($H$19-$H$7))</f>
        <v>0.4326923076923077</v>
      </c>
      <c r="I53" s="37" t="s">
        <v>53</v>
      </c>
      <c r="J53" s="54">
        <f>+(J8/($J$19-$J$7))</f>
        <v>0.3853503184713376</v>
      </c>
      <c r="K53" s="43">
        <f>+(K8/($K$19-$K$7))</f>
        <v>0.4518950437317784</v>
      </c>
      <c r="L53" s="43">
        <f>+(L8/($L$19-$L$7))</f>
        <v>0.5344202898550725</v>
      </c>
      <c r="M53" s="44">
        <f>+(M8/($M$19-$M$7))</f>
        <v>0.3776297865899803</v>
      </c>
      <c r="N53" s="54">
        <f>+(N8/($N$19-$N$7))</f>
        <v>0.3837126600284495</v>
      </c>
      <c r="O53" s="43">
        <f>+(O8/($O$19-$O$7))</f>
        <v>0.5362776025236593</v>
      </c>
      <c r="P53" s="43">
        <f>+(P8/($P$19-$P$7))</f>
        <v>0.5355859094176851</v>
      </c>
      <c r="Q53" s="43">
        <f>+(Q8/($Q$19-$Q$7))</f>
        <v>0.484251968503937</v>
      </c>
      <c r="R53" s="43">
        <f>+(R8/($R$19-$R$7))</f>
        <v>0.35667963683527887</v>
      </c>
      <c r="S53" s="43">
        <f>+(S8/($S$19-$S$7))</f>
        <v>0.39215686274509803</v>
      </c>
      <c r="T53" s="43">
        <f>+(T8/($T$19-$T$7))</f>
        <v>0.35714285714285715</v>
      </c>
      <c r="U53" s="43">
        <f>+(U8/($U$19-$U$7))</f>
        <v>0.3328661527680449</v>
      </c>
      <c r="V53" s="44">
        <f>+(V8/($V$19-$V$7))</f>
        <v>0.3387803905938621</v>
      </c>
    </row>
    <row r="54" spans="1:22" ht="12.75">
      <c r="A54"/>
      <c r="B54" s="40" t="s">
        <v>7</v>
      </c>
      <c r="C54" s="41" t="s">
        <v>10</v>
      </c>
      <c r="D54" s="54">
        <f aca="true" t="shared" si="16" ref="D54:D63">+(D9/($D$19-$D$7))</f>
        <v>0.06239271094678463</v>
      </c>
      <c r="E54" s="43">
        <f aca="true" t="shared" si="17" ref="E54:E63">+(E9/($E$19-$E$7))</f>
        <v>0.06705221691392171</v>
      </c>
      <c r="F54" s="43">
        <f aca="true" t="shared" si="18" ref="F54:F63">+(F9/($F$19-$F$7))</f>
        <v>0.056179775280898875</v>
      </c>
      <c r="G54" s="43">
        <f aca="true" t="shared" si="19" ref="G54:G63">+(G9/($G$19-$G$7))</f>
        <v>0.014388489208633094</v>
      </c>
      <c r="H54" s="44">
        <f aca="true" t="shared" si="20" ref="H54:H63">+(H9/($H$19-$H$7))</f>
        <v>0</v>
      </c>
      <c r="I54" s="37" t="s">
        <v>53</v>
      </c>
      <c r="J54" s="54">
        <f aca="true" t="shared" si="21" ref="J54:J63">+(J9/($J$19-$J$7))</f>
        <v>0.06687898089171974</v>
      </c>
      <c r="K54" s="43">
        <f aca="true" t="shared" si="22" ref="K54:K63">+(K9/($K$19-$K$7))</f>
        <v>0.0728862973760933</v>
      </c>
      <c r="L54" s="43">
        <f aca="true" t="shared" si="23" ref="L54:L63">+(L9/($L$19-$L$7))</f>
        <v>0.05434782608695652</v>
      </c>
      <c r="M54" s="44">
        <f aca="true" t="shared" si="24" ref="M54:M63">+(M9/($M$19-$M$7))</f>
        <v>0.06735280762827305</v>
      </c>
      <c r="N54" s="54">
        <f aca="true" t="shared" si="25" ref="N54:N63">+(N9/($N$19-$N$7))</f>
        <v>0.06721194879089616</v>
      </c>
      <c r="O54" s="43">
        <f aca="true" t="shared" si="26" ref="O54:O63">+(O9/($O$19-$O$7))</f>
        <v>0</v>
      </c>
      <c r="P54" s="43">
        <f aca="true" t="shared" si="27" ref="P54:P63">+(P9/($P$19-$P$7))</f>
        <v>0.05391804457225018</v>
      </c>
      <c r="Q54" s="43">
        <f aca="true" t="shared" si="28" ref="Q54:Q63">+(Q9/($Q$19-$Q$7))</f>
        <v>0.06692913385826772</v>
      </c>
      <c r="R54" s="43">
        <f aca="true" t="shared" si="29" ref="R54:R63">+(R9/($R$19-$R$7))</f>
        <v>0.07133592736705577</v>
      </c>
      <c r="S54" s="43">
        <f aca="true" t="shared" si="30" ref="S54:S63">+(S9/($S$19-$S$7))</f>
        <v>0.07659313725490197</v>
      </c>
      <c r="T54" s="43">
        <f aca="true" t="shared" si="31" ref="T54:T63">+(T9/($T$19-$T$7))</f>
        <v>0.07062146892655367</v>
      </c>
      <c r="U54" s="43">
        <f aca="true" t="shared" si="32" ref="U54:U63">+(U9/($U$19-$U$7))</f>
        <v>0.0823405746320953</v>
      </c>
      <c r="V54" s="44">
        <f aca="true" t="shared" si="33" ref="V54:V63">+(V9/($V$19-$V$7))</f>
        <v>0.05579912315663611</v>
      </c>
    </row>
    <row r="55" spans="1:22" ht="12.75">
      <c r="A55"/>
      <c r="B55" s="40" t="s">
        <v>0</v>
      </c>
      <c r="C55" s="41" t="s">
        <v>11</v>
      </c>
      <c r="D55" s="54">
        <f t="shared" si="16"/>
        <v>0.055790307671992605</v>
      </c>
      <c r="E55" s="43">
        <f t="shared" si="17"/>
        <v>0.04023133014835303</v>
      </c>
      <c r="F55" s="43">
        <f t="shared" si="18"/>
        <v>0.0833010461061604</v>
      </c>
      <c r="G55" s="43">
        <f t="shared" si="19"/>
        <v>0.4676258992805755</v>
      </c>
      <c r="H55" s="44">
        <f t="shared" si="20"/>
        <v>0</v>
      </c>
      <c r="I55" s="37" t="s">
        <v>53</v>
      </c>
      <c r="J55" s="54">
        <f t="shared" si="21"/>
        <v>0.05909412597310686</v>
      </c>
      <c r="K55" s="43">
        <f t="shared" si="22"/>
        <v>0.05830903790087463</v>
      </c>
      <c r="L55" s="43">
        <f t="shared" si="23"/>
        <v>0.007246376811594203</v>
      </c>
      <c r="M55" s="44">
        <f t="shared" si="24"/>
        <v>0.06129862267292266</v>
      </c>
      <c r="N55" s="54">
        <f t="shared" si="25"/>
        <v>0.05867709815078236</v>
      </c>
      <c r="O55" s="43">
        <f t="shared" si="26"/>
        <v>0.031545741324921134</v>
      </c>
      <c r="P55" s="43">
        <f t="shared" si="27"/>
        <v>0.017972681524083392</v>
      </c>
      <c r="Q55" s="43">
        <f t="shared" si="28"/>
        <v>0.05905511811023622</v>
      </c>
      <c r="R55" s="43">
        <f t="shared" si="29"/>
        <v>0.029182879377431907</v>
      </c>
      <c r="S55" s="43">
        <f t="shared" si="30"/>
        <v>0.05821078431372549</v>
      </c>
      <c r="T55" s="43">
        <f t="shared" si="31"/>
        <v>0.0645682001614205</v>
      </c>
      <c r="U55" s="43">
        <f t="shared" si="32"/>
        <v>0.07182901191310441</v>
      </c>
      <c r="V55" s="44">
        <f t="shared" si="33"/>
        <v>0.08569151056197688</v>
      </c>
    </row>
    <row r="56" spans="1:22" ht="12.75">
      <c r="A56"/>
      <c r="B56" s="40" t="s">
        <v>6</v>
      </c>
      <c r="C56" s="41" t="s">
        <v>10</v>
      </c>
      <c r="D56" s="54">
        <f t="shared" si="16"/>
        <v>0.055460187508253</v>
      </c>
      <c r="E56" s="43">
        <f t="shared" si="17"/>
        <v>0.05908976615539351</v>
      </c>
      <c r="F56" s="43">
        <f t="shared" si="18"/>
        <v>0.048430840759395584</v>
      </c>
      <c r="G56" s="43">
        <f t="shared" si="19"/>
        <v>0</v>
      </c>
      <c r="H56" s="44">
        <f t="shared" si="20"/>
        <v>0.07211538461538461</v>
      </c>
      <c r="I56" s="37" t="s">
        <v>53</v>
      </c>
      <c r="J56" s="54">
        <f t="shared" si="21"/>
        <v>0.059447983014861996</v>
      </c>
      <c r="K56" s="43">
        <f t="shared" si="22"/>
        <v>0.08746355685131195</v>
      </c>
      <c r="L56" s="43">
        <f t="shared" si="23"/>
        <v>0.02717391304347826</v>
      </c>
      <c r="M56" s="44">
        <f t="shared" si="24"/>
        <v>0.06016346299379446</v>
      </c>
      <c r="N56" s="54">
        <f t="shared" si="25"/>
        <v>0.059743954480796585</v>
      </c>
      <c r="O56" s="43">
        <f t="shared" si="26"/>
        <v>0.07886435331230283</v>
      </c>
      <c r="P56" s="43">
        <f t="shared" si="27"/>
        <v>0.039539899352983465</v>
      </c>
      <c r="Q56" s="43">
        <f t="shared" si="28"/>
        <v>0.031496062992125984</v>
      </c>
      <c r="R56" s="43">
        <f t="shared" si="29"/>
        <v>0.07457846952010376</v>
      </c>
      <c r="S56" s="43">
        <f t="shared" si="30"/>
        <v>0.049019607843137254</v>
      </c>
      <c r="T56" s="43">
        <f t="shared" si="31"/>
        <v>0.06053268765133172</v>
      </c>
      <c r="U56" s="43">
        <f t="shared" si="32"/>
        <v>0.05430974071478627</v>
      </c>
      <c r="V56" s="44">
        <f t="shared" si="33"/>
        <v>0.0876843363889996</v>
      </c>
    </row>
    <row r="57" spans="1:22" ht="12.75">
      <c r="A57"/>
      <c r="B57" s="40" t="s">
        <v>1</v>
      </c>
      <c r="C57" s="41" t="s">
        <v>10</v>
      </c>
      <c r="D57" s="54">
        <f t="shared" si="16"/>
        <v>0.0551300673445134</v>
      </c>
      <c r="E57" s="43">
        <f t="shared" si="17"/>
        <v>0.06076607157824156</v>
      </c>
      <c r="F57" s="43">
        <f t="shared" si="18"/>
        <v>0.03487020534676482</v>
      </c>
      <c r="G57" s="43">
        <f t="shared" si="19"/>
        <v>0</v>
      </c>
      <c r="H57" s="44">
        <f t="shared" si="20"/>
        <v>0.09615384615384616</v>
      </c>
      <c r="I57" s="37" t="s">
        <v>53</v>
      </c>
      <c r="J57" s="54">
        <f t="shared" si="21"/>
        <v>0.05909412597310686</v>
      </c>
      <c r="K57" s="43">
        <f t="shared" si="22"/>
        <v>0.05830903790087463</v>
      </c>
      <c r="L57" s="43">
        <f t="shared" si="23"/>
        <v>0.09057971014492754</v>
      </c>
      <c r="M57" s="44">
        <f t="shared" si="24"/>
        <v>0.05789314363553807</v>
      </c>
      <c r="N57" s="54">
        <f t="shared" si="25"/>
        <v>0.059388335704125175</v>
      </c>
      <c r="O57" s="43">
        <f t="shared" si="26"/>
        <v>0.06309148264984227</v>
      </c>
      <c r="P57" s="43">
        <f t="shared" si="27"/>
        <v>0.07907979870596693</v>
      </c>
      <c r="Q57" s="43">
        <f t="shared" si="28"/>
        <v>0.047244094488188976</v>
      </c>
      <c r="R57" s="43">
        <f t="shared" si="29"/>
        <v>0.0940337224383917</v>
      </c>
      <c r="S57" s="43">
        <f t="shared" si="30"/>
        <v>0.07965686274509803</v>
      </c>
      <c r="T57" s="43">
        <f t="shared" si="31"/>
        <v>0.052461662631154156</v>
      </c>
      <c r="U57" s="43">
        <f t="shared" si="32"/>
        <v>0.04730203223545901</v>
      </c>
      <c r="V57" s="44">
        <f t="shared" si="33"/>
        <v>0.03985651654045436</v>
      </c>
    </row>
    <row r="58" spans="1:22" ht="12.75">
      <c r="A58"/>
      <c r="B58" s="40" t="s">
        <v>4</v>
      </c>
      <c r="C58" s="41" t="s">
        <v>10</v>
      </c>
      <c r="D58" s="54">
        <f t="shared" si="16"/>
        <v>0.04093490030371055</v>
      </c>
      <c r="E58" s="43">
        <f t="shared" si="17"/>
        <v>0.037716872014080964</v>
      </c>
      <c r="F58" s="43">
        <f t="shared" si="18"/>
        <v>0.06586594343277799</v>
      </c>
      <c r="G58" s="43">
        <f t="shared" si="19"/>
        <v>0</v>
      </c>
      <c r="H58" s="44">
        <f t="shared" si="20"/>
        <v>0</v>
      </c>
      <c r="I58" s="37" t="s">
        <v>53</v>
      </c>
      <c r="J58" s="54">
        <f t="shared" si="21"/>
        <v>0.043878273177636234</v>
      </c>
      <c r="K58" s="43">
        <f t="shared" si="22"/>
        <v>0.10204081632653061</v>
      </c>
      <c r="L58" s="43">
        <f t="shared" si="23"/>
        <v>0.007246376811594203</v>
      </c>
      <c r="M58" s="44">
        <f t="shared" si="24"/>
        <v>0.0435144543665809</v>
      </c>
      <c r="N58" s="54">
        <f t="shared" si="25"/>
        <v>0.044096728307254626</v>
      </c>
      <c r="O58" s="43">
        <f t="shared" si="26"/>
        <v>0.06309148264984227</v>
      </c>
      <c r="P58" s="43">
        <f t="shared" si="27"/>
        <v>0.021567217828900073</v>
      </c>
      <c r="Q58" s="43">
        <f t="shared" si="28"/>
        <v>0.027559055118110236</v>
      </c>
      <c r="R58" s="43">
        <f t="shared" si="29"/>
        <v>0.0324254215304799</v>
      </c>
      <c r="S58" s="43">
        <f t="shared" si="30"/>
        <v>0.049019607843137254</v>
      </c>
      <c r="T58" s="43">
        <f t="shared" si="31"/>
        <v>0.02824858757062147</v>
      </c>
      <c r="U58" s="43">
        <f t="shared" si="32"/>
        <v>0.06306937631394534</v>
      </c>
      <c r="V58" s="44">
        <f t="shared" si="33"/>
        <v>0.05978477481068155</v>
      </c>
    </row>
    <row r="59" spans="1:22" ht="12.75">
      <c r="A59"/>
      <c r="B59" s="40" t="s">
        <v>5</v>
      </c>
      <c r="C59" s="41" t="s">
        <v>10</v>
      </c>
      <c r="D59" s="54">
        <f t="shared" si="16"/>
        <v>0.03400237686517892</v>
      </c>
      <c r="E59" s="43">
        <f t="shared" si="17"/>
        <v>0.033107032101248844</v>
      </c>
      <c r="F59" s="43">
        <f t="shared" si="18"/>
        <v>0.048430840759395584</v>
      </c>
      <c r="G59" s="43">
        <f t="shared" si="19"/>
        <v>0</v>
      </c>
      <c r="H59" s="44">
        <f t="shared" si="20"/>
        <v>0</v>
      </c>
      <c r="I59" s="37" t="s">
        <v>53</v>
      </c>
      <c r="J59" s="54">
        <f t="shared" si="21"/>
        <v>0.03644727530077849</v>
      </c>
      <c r="K59" s="43">
        <f t="shared" si="22"/>
        <v>0</v>
      </c>
      <c r="L59" s="43">
        <f t="shared" si="23"/>
        <v>0</v>
      </c>
      <c r="M59" s="44">
        <f t="shared" si="24"/>
        <v>0.03897381565006811</v>
      </c>
      <c r="N59" s="54">
        <f t="shared" si="25"/>
        <v>0.03662873399715505</v>
      </c>
      <c r="O59" s="43">
        <f t="shared" si="26"/>
        <v>0</v>
      </c>
      <c r="P59" s="43">
        <f t="shared" si="27"/>
        <v>0.021567217828900073</v>
      </c>
      <c r="Q59" s="43">
        <f t="shared" si="28"/>
        <v>0.047244094488188976</v>
      </c>
      <c r="R59" s="43">
        <f t="shared" si="29"/>
        <v>0.035667963683527884</v>
      </c>
      <c r="S59" s="43">
        <f t="shared" si="30"/>
        <v>0.027573529411764705</v>
      </c>
      <c r="T59" s="43">
        <f t="shared" si="31"/>
        <v>0.022195318805488296</v>
      </c>
      <c r="U59" s="43">
        <f t="shared" si="32"/>
        <v>0.0578135949544499</v>
      </c>
      <c r="V59" s="44">
        <f t="shared" si="33"/>
        <v>0.0438421681944998</v>
      </c>
    </row>
    <row r="60" spans="1:22" ht="12.75">
      <c r="A60"/>
      <c r="B60" s="40" t="s">
        <v>3</v>
      </c>
      <c r="C60" s="41" t="s">
        <v>10</v>
      </c>
      <c r="D60" s="54">
        <f t="shared" si="16"/>
        <v>0.0273999735903869</v>
      </c>
      <c r="E60" s="43">
        <f t="shared" si="17"/>
        <v>0.02430642863129662</v>
      </c>
      <c r="F60" s="43">
        <f t="shared" si="18"/>
        <v>0.04261913986826811</v>
      </c>
      <c r="G60" s="43">
        <f t="shared" si="19"/>
        <v>0.0683453237410072</v>
      </c>
      <c r="H60" s="44">
        <f t="shared" si="20"/>
        <v>0</v>
      </c>
      <c r="I60" s="37" t="s">
        <v>53</v>
      </c>
      <c r="J60" s="54">
        <f t="shared" si="21"/>
        <v>0.02937013446567587</v>
      </c>
      <c r="K60" s="43">
        <f t="shared" si="22"/>
        <v>0</v>
      </c>
      <c r="L60" s="43">
        <f t="shared" si="23"/>
        <v>0.036231884057971016</v>
      </c>
      <c r="M60" s="44">
        <f t="shared" si="24"/>
        <v>0.02989253821704253</v>
      </c>
      <c r="N60" s="54">
        <f t="shared" si="25"/>
        <v>0.029516358463726886</v>
      </c>
      <c r="O60" s="43">
        <f t="shared" si="26"/>
        <v>0</v>
      </c>
      <c r="P60" s="43">
        <f t="shared" si="27"/>
        <v>0.03235082674335011</v>
      </c>
      <c r="Q60" s="43">
        <f t="shared" si="28"/>
        <v>0.023622047244094488</v>
      </c>
      <c r="R60" s="43">
        <f t="shared" si="29"/>
        <v>0.0324254215304799</v>
      </c>
      <c r="S60" s="43">
        <f t="shared" si="30"/>
        <v>0.024509803921568627</v>
      </c>
      <c r="T60" s="43">
        <f t="shared" si="31"/>
        <v>0.03430185633575464</v>
      </c>
      <c r="U60" s="43">
        <f t="shared" si="32"/>
        <v>0.03153468815697267</v>
      </c>
      <c r="V60" s="44">
        <f t="shared" si="33"/>
        <v>0.029892387405340774</v>
      </c>
    </row>
    <row r="61" spans="1:22" ht="12.75">
      <c r="A61"/>
      <c r="B61" s="40" t="s">
        <v>59</v>
      </c>
      <c r="C61" s="41" t="s">
        <v>12</v>
      </c>
      <c r="D61" s="54">
        <f t="shared" si="16"/>
        <v>0.022778291298032483</v>
      </c>
      <c r="E61" s="43">
        <f t="shared" si="17"/>
        <v>0.02765903947699271</v>
      </c>
      <c r="F61" s="43">
        <f t="shared" si="18"/>
        <v>0.005424254165052305</v>
      </c>
      <c r="G61" s="43">
        <f t="shared" si="19"/>
        <v>0</v>
      </c>
      <c r="H61" s="44">
        <f t="shared" si="20"/>
        <v>0</v>
      </c>
      <c r="I61" s="37" t="s">
        <v>53</v>
      </c>
      <c r="J61" s="54">
        <f t="shared" si="21"/>
        <v>0.024416135881104035</v>
      </c>
      <c r="K61" s="43">
        <f t="shared" si="22"/>
        <v>0</v>
      </c>
      <c r="L61" s="43">
        <f t="shared" si="23"/>
        <v>0.007246376811594203</v>
      </c>
      <c r="M61" s="44">
        <f t="shared" si="24"/>
        <v>0.02535189950052974</v>
      </c>
      <c r="N61" s="54">
        <f t="shared" si="25"/>
        <v>0.02453769559032717</v>
      </c>
      <c r="O61" s="43">
        <f t="shared" si="26"/>
        <v>0.012618296529968454</v>
      </c>
      <c r="P61" s="43">
        <f t="shared" si="27"/>
        <v>0.007189072609633357</v>
      </c>
      <c r="Q61" s="43">
        <f t="shared" si="28"/>
        <v>0.031496062992125984</v>
      </c>
      <c r="R61" s="43">
        <f t="shared" si="29"/>
        <v>0.019455252918287938</v>
      </c>
      <c r="S61" s="43">
        <f t="shared" si="30"/>
        <v>0.04595588235294118</v>
      </c>
      <c r="T61" s="43">
        <f t="shared" si="31"/>
        <v>0.026230831315577078</v>
      </c>
      <c r="U61" s="43">
        <f t="shared" si="32"/>
        <v>0.022775052557813594</v>
      </c>
      <c r="V61" s="44">
        <f t="shared" si="33"/>
        <v>0.0219210840972499</v>
      </c>
    </row>
    <row r="62" spans="1:22" ht="12.75">
      <c r="A62"/>
      <c r="B62" s="40" t="s">
        <v>2</v>
      </c>
      <c r="C62" s="41" t="s">
        <v>10</v>
      </c>
      <c r="D62" s="54">
        <f t="shared" si="16"/>
        <v>0.018156609005678066</v>
      </c>
      <c r="E62" s="43">
        <f t="shared" si="17"/>
        <v>0.020534741429888526</v>
      </c>
      <c r="F62" s="43">
        <f t="shared" si="18"/>
        <v>0.011235955056179775</v>
      </c>
      <c r="G62" s="43">
        <f t="shared" si="19"/>
        <v>0</v>
      </c>
      <c r="H62" s="44">
        <f t="shared" si="20"/>
        <v>0</v>
      </c>
      <c r="I62" s="37" t="s">
        <v>53</v>
      </c>
      <c r="J62" s="54">
        <f t="shared" si="21"/>
        <v>0.019462137296532202</v>
      </c>
      <c r="K62" s="43">
        <f t="shared" si="22"/>
        <v>0.011661807580174927</v>
      </c>
      <c r="L62" s="43">
        <f t="shared" si="23"/>
        <v>0</v>
      </c>
      <c r="M62" s="44">
        <f t="shared" si="24"/>
        <v>0.020432874224307552</v>
      </c>
      <c r="N62" s="54">
        <f t="shared" si="25"/>
        <v>0.019559032716927455</v>
      </c>
      <c r="O62" s="43">
        <f t="shared" si="26"/>
        <v>0.012618296529968454</v>
      </c>
      <c r="P62" s="43">
        <f t="shared" si="27"/>
        <v>0.02875629043853343</v>
      </c>
      <c r="Q62" s="43">
        <f t="shared" si="28"/>
        <v>0.015748031496062992</v>
      </c>
      <c r="R62" s="43">
        <f t="shared" si="29"/>
        <v>0.035667963683527884</v>
      </c>
      <c r="S62" s="43">
        <f t="shared" si="30"/>
        <v>0.009191176470588236</v>
      </c>
      <c r="T62" s="43">
        <f t="shared" si="31"/>
        <v>0.024213075060532687</v>
      </c>
      <c r="U62" s="43">
        <f t="shared" si="32"/>
        <v>0.02452697967764541</v>
      </c>
      <c r="V62" s="44">
        <f t="shared" si="33"/>
        <v>0.0015942606616181746</v>
      </c>
    </row>
    <row r="63" spans="1:22" ht="12.75">
      <c r="A63"/>
      <c r="B63" s="40" t="s">
        <v>9</v>
      </c>
      <c r="C63" s="41"/>
      <c r="D63" s="54">
        <f t="shared" si="16"/>
        <v>0.2661428760068665</v>
      </c>
      <c r="E63" s="43">
        <f t="shared" si="17"/>
        <v>0.2682926829268293</v>
      </c>
      <c r="F63" s="43">
        <f t="shared" si="18"/>
        <v>0.2549399457574584</v>
      </c>
      <c r="G63" s="43">
        <f t="shared" si="19"/>
        <v>0.08992805755395683</v>
      </c>
      <c r="H63" s="44">
        <f t="shared" si="20"/>
        <v>0.39903846153846156</v>
      </c>
      <c r="I63" s="37" t="s">
        <v>53</v>
      </c>
      <c r="J63" s="54">
        <f t="shared" si="21"/>
        <v>0.21656050955414013</v>
      </c>
      <c r="K63" s="43">
        <f t="shared" si="22"/>
        <v>0.15743440233236153</v>
      </c>
      <c r="L63" s="43">
        <f t="shared" si="23"/>
        <v>0.23550724637681159</v>
      </c>
      <c r="M63" s="44">
        <f t="shared" si="24"/>
        <v>0.21749659452096262</v>
      </c>
      <c r="N63" s="54">
        <f t="shared" si="25"/>
        <v>0.21692745376955902</v>
      </c>
      <c r="O63" s="43">
        <f t="shared" si="26"/>
        <v>0.20189274447949526</v>
      </c>
      <c r="P63" s="43">
        <f t="shared" si="27"/>
        <v>0.16247304097771387</v>
      </c>
      <c r="Q63" s="43">
        <f t="shared" si="28"/>
        <v>0.16535433070866143</v>
      </c>
      <c r="R63" s="43">
        <f t="shared" si="29"/>
        <v>0.2185473411154345</v>
      </c>
      <c r="S63" s="43">
        <f t="shared" si="30"/>
        <v>0.1881127450980392</v>
      </c>
      <c r="T63" s="43">
        <f t="shared" si="31"/>
        <v>0.2594834543987086</v>
      </c>
      <c r="U63" s="43">
        <f t="shared" si="32"/>
        <v>0.21163279607568325</v>
      </c>
      <c r="V63" s="44">
        <f t="shared" si="33"/>
        <v>0.23515344758868076</v>
      </c>
    </row>
    <row r="64" spans="1:22" ht="12.75">
      <c r="A64"/>
      <c r="B64" s="24" t="s">
        <v>52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53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60</v>
      </c>
    </row>
    <row r="66" ht="12.75">
      <c r="A66"/>
    </row>
    <row r="67" ht="12.75">
      <c r="A67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2004-12-27T19:40:25Z</dcterms:created>
  <dcterms:modified xsi:type="dcterms:W3CDTF">2005-01-04T15:00:29Z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