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83837" sheetId="1" r:id="rId1"/>
  </sheets>
  <definedNames>
    <definedName name="DATABASE">'IPL83837'!$B$7:$V$17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<sst xmlns="http://schemas.openxmlformats.org/spreadsheetml/2006/main" count="270" uniqueCount="61">
  <si>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Gaithersburg city</t>
  </si>
  <si>
    <t>Germantown CDP</t>
  </si>
  <si>
    <t>Fairland CDP</t>
  </si>
  <si>
    <t>Wheaton-Glenmont CDP *</t>
  </si>
  <si>
    <t>Silver Spring CDP</t>
  </si>
  <si>
    <t>Washington city</t>
  </si>
  <si>
    <t>Rockville city</t>
  </si>
  <si>
    <t>Aspen Hill CDP</t>
  </si>
  <si>
    <t>Colesville CDP</t>
  </si>
  <si>
    <t>Olney CDP</t>
  </si>
  <si>
    <t>All Other</t>
  </si>
  <si>
    <t>Maryland</t>
  </si>
  <si>
    <t>District of Columbia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</si>
  <si>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</si>
  <si>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</si>
  <si>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</si>
  <si>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</si>
  <si>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</si>
  <si>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</si>
  <si>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</si>
  <si>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</si>
  <si>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</si>
  <si>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</si>
  <si>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</si>
  <si>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</si>
  <si>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</si>
  <si>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</si>
  <si>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</si>
  <si>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</si>
  <si>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</si>
  <si>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</si>
  <si>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</si>
  <si>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</si>
  <si>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</si>
  <si>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</si>
  <si>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</si>
  <si>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</si>
  <si>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</si>
  <si>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</si>
  <si>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</si>
  <si>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</si>
  <si>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</si>
  <si>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</si>
  <si>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</si>
  <si>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</si>
  <si>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</si>
  <si>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</si>
  <si>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</si>
  <si>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</si>
  <si>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</si>
  <si>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</si>
  <si>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Wheaton-Glenmont CDP,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</si>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</sst>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140625" style="1" customWidth="1"/>
    <col min="3" max="3" width="17.14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2:22" ht="13.5" customHeight="1"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2:22" ht="13.5" customHeight="1"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3</v>
      </c>
      <c r="C7" s="9" t="s">
        <v>11</v>
      </c>
      <c r="D7" s="57">
        <v>2335</v>
      </c>
      <c r="E7" s="58">
        <v>860</v>
      </c>
      <c r="F7" s="58">
        <v>195</v>
      </c>
      <c r="G7" s="58">
        <v>150</v>
      </c>
      <c r="H7" s="58">
        <v>1130</v>
      </c>
      <c r="I7" s="59">
        <v>16</v>
      </c>
      <c r="J7" s="58">
        <v>2335</v>
      </c>
      <c r="K7" s="58">
        <v>145</v>
      </c>
      <c r="L7" s="58">
        <v>100</v>
      </c>
      <c r="M7" s="60">
        <v>2085</v>
      </c>
      <c r="N7" s="58">
        <v>2330</v>
      </c>
      <c r="O7" s="58">
        <v>125</v>
      </c>
      <c r="P7" s="58">
        <v>160</v>
      </c>
      <c r="Q7" s="58">
        <v>140</v>
      </c>
      <c r="R7" s="58">
        <v>300</v>
      </c>
      <c r="S7" s="58">
        <v>250</v>
      </c>
      <c r="T7" s="58">
        <v>375</v>
      </c>
      <c r="U7" s="58">
        <v>365</v>
      </c>
      <c r="V7" s="60">
        <v>610</v>
      </c>
    </row>
    <row r="8" spans="2:22" ht="12.75">
      <c r="B8" s="40" t="s">
        <v>7</v>
      </c>
      <c r="C8" s="41" t="s">
        <v>11</v>
      </c>
      <c r="D8" s="61">
        <v>690</v>
      </c>
      <c r="E8" s="62">
        <v>465</v>
      </c>
      <c r="F8" s="62">
        <v>95</v>
      </c>
      <c r="G8" s="62">
        <v>115</v>
      </c>
      <c r="H8" s="62">
        <v>15</v>
      </c>
      <c r="I8" s="63">
        <v>19</v>
      </c>
      <c r="J8" s="62">
        <v>690</v>
      </c>
      <c r="K8" s="62">
        <v>10</v>
      </c>
      <c r="L8" s="62">
        <v>45</v>
      </c>
      <c r="M8" s="64">
        <v>630</v>
      </c>
      <c r="N8" s="62">
        <v>690</v>
      </c>
      <c r="O8" s="62">
        <v>4</v>
      </c>
      <c r="P8" s="62">
        <v>40</v>
      </c>
      <c r="Q8" s="62">
        <v>65</v>
      </c>
      <c r="R8" s="62">
        <v>65</v>
      </c>
      <c r="S8" s="62">
        <v>95</v>
      </c>
      <c r="T8" s="62">
        <v>60</v>
      </c>
      <c r="U8" s="62">
        <v>160</v>
      </c>
      <c r="V8" s="64">
        <v>195</v>
      </c>
    </row>
    <row r="9" spans="2:22" ht="12.75">
      <c r="B9" s="40" t="s">
        <v>4</v>
      </c>
      <c r="C9" s="41" t="s">
        <v>11</v>
      </c>
      <c r="D9" s="61">
        <v>690</v>
      </c>
      <c r="E9" s="62">
        <v>395</v>
      </c>
      <c r="F9" s="62">
        <v>95</v>
      </c>
      <c r="G9" s="62">
        <v>190</v>
      </c>
      <c r="H9" s="62">
        <v>4</v>
      </c>
      <c r="I9" s="63">
        <v>28</v>
      </c>
      <c r="J9" s="62">
        <v>690</v>
      </c>
      <c r="K9" s="62">
        <v>45</v>
      </c>
      <c r="L9" s="62">
        <v>45</v>
      </c>
      <c r="M9" s="64">
        <v>600</v>
      </c>
      <c r="N9" s="62">
        <v>690</v>
      </c>
      <c r="O9" s="62">
        <v>40</v>
      </c>
      <c r="P9" s="62">
        <v>125</v>
      </c>
      <c r="Q9" s="62">
        <v>80</v>
      </c>
      <c r="R9" s="62">
        <v>55</v>
      </c>
      <c r="S9" s="62">
        <v>60</v>
      </c>
      <c r="T9" s="62">
        <v>95</v>
      </c>
      <c r="U9" s="62">
        <v>135</v>
      </c>
      <c r="V9" s="64">
        <v>100</v>
      </c>
    </row>
    <row r="10" spans="2:22" ht="12.75">
      <c r="B10" s="40" t="s">
        <v>59</v>
      </c>
      <c r="C10" s="41" t="s">
        <v>11</v>
      </c>
      <c r="D10" s="61">
        <v>680</v>
      </c>
      <c r="E10" s="62">
        <v>580</v>
      </c>
      <c r="F10" s="62">
        <v>50</v>
      </c>
      <c r="G10" s="62">
        <v>35</v>
      </c>
      <c r="H10" s="62">
        <v>4</v>
      </c>
      <c r="I10" s="63">
        <v>45</v>
      </c>
      <c r="J10" s="62">
        <v>680</v>
      </c>
      <c r="K10" s="62">
        <v>50</v>
      </c>
      <c r="L10" s="62">
        <v>25</v>
      </c>
      <c r="M10" s="64">
        <v>605</v>
      </c>
      <c r="N10" s="62">
        <v>675</v>
      </c>
      <c r="O10" s="62">
        <v>30</v>
      </c>
      <c r="P10" s="62">
        <v>45</v>
      </c>
      <c r="Q10" s="62">
        <v>35</v>
      </c>
      <c r="R10" s="62">
        <v>20</v>
      </c>
      <c r="S10" s="62">
        <v>55</v>
      </c>
      <c r="T10" s="62">
        <v>75</v>
      </c>
      <c r="U10" s="62">
        <v>155</v>
      </c>
      <c r="V10" s="64">
        <v>255</v>
      </c>
    </row>
    <row r="11" spans="2:22" ht="12.75">
      <c r="B11" s="40" t="s">
        <v>5</v>
      </c>
      <c r="C11" s="41" t="s">
        <v>12</v>
      </c>
      <c r="D11" s="61">
        <v>535</v>
      </c>
      <c r="E11" s="62">
        <v>340</v>
      </c>
      <c r="F11" s="62">
        <v>29</v>
      </c>
      <c r="G11" s="62">
        <v>145</v>
      </c>
      <c r="H11" s="62">
        <v>20</v>
      </c>
      <c r="I11" s="63">
        <v>36</v>
      </c>
      <c r="J11" s="62">
        <v>535</v>
      </c>
      <c r="K11" s="62">
        <v>40</v>
      </c>
      <c r="L11" s="62">
        <v>30</v>
      </c>
      <c r="M11" s="64">
        <v>470</v>
      </c>
      <c r="N11" s="62">
        <v>535</v>
      </c>
      <c r="O11" s="62">
        <v>30</v>
      </c>
      <c r="P11" s="62">
        <v>65</v>
      </c>
      <c r="Q11" s="62">
        <v>70</v>
      </c>
      <c r="R11" s="62">
        <v>40</v>
      </c>
      <c r="S11" s="62">
        <v>50</v>
      </c>
      <c r="T11" s="62">
        <v>85</v>
      </c>
      <c r="U11" s="62">
        <v>75</v>
      </c>
      <c r="V11" s="64">
        <v>120</v>
      </c>
    </row>
    <row r="12" spans="2:22" ht="12.75">
      <c r="B12" s="40" t="s">
        <v>9</v>
      </c>
      <c r="C12" s="41" t="s">
        <v>11</v>
      </c>
      <c r="D12" s="61">
        <v>310</v>
      </c>
      <c r="E12" s="62">
        <v>265</v>
      </c>
      <c r="F12" s="62">
        <v>24</v>
      </c>
      <c r="G12" s="62">
        <v>15</v>
      </c>
      <c r="H12" s="62">
        <v>0</v>
      </c>
      <c r="I12" s="63">
        <v>31</v>
      </c>
      <c r="J12" s="62">
        <v>310</v>
      </c>
      <c r="K12" s="62">
        <v>0</v>
      </c>
      <c r="L12" s="62">
        <v>0</v>
      </c>
      <c r="M12" s="64">
        <v>310</v>
      </c>
      <c r="N12" s="62">
        <v>310</v>
      </c>
      <c r="O12" s="62">
        <v>0</v>
      </c>
      <c r="P12" s="62">
        <v>10</v>
      </c>
      <c r="Q12" s="62">
        <v>30</v>
      </c>
      <c r="R12" s="62">
        <v>15</v>
      </c>
      <c r="S12" s="62">
        <v>15</v>
      </c>
      <c r="T12" s="62">
        <v>35</v>
      </c>
      <c r="U12" s="62">
        <v>35</v>
      </c>
      <c r="V12" s="64">
        <v>170</v>
      </c>
    </row>
    <row r="13" spans="2:22" ht="12.75">
      <c r="B13" s="40" t="s">
        <v>6</v>
      </c>
      <c r="C13" s="41" t="s">
        <v>11</v>
      </c>
      <c r="D13" s="61">
        <v>285</v>
      </c>
      <c r="E13" s="62">
        <v>260</v>
      </c>
      <c r="F13" s="62">
        <v>0</v>
      </c>
      <c r="G13" s="62">
        <v>25</v>
      </c>
      <c r="H13" s="62">
        <v>0</v>
      </c>
      <c r="I13" s="63">
        <v>22</v>
      </c>
      <c r="J13" s="62">
        <v>285</v>
      </c>
      <c r="K13" s="62">
        <v>10</v>
      </c>
      <c r="L13" s="62">
        <v>10</v>
      </c>
      <c r="M13" s="64">
        <v>265</v>
      </c>
      <c r="N13" s="62">
        <v>285</v>
      </c>
      <c r="O13" s="62">
        <v>4</v>
      </c>
      <c r="P13" s="62">
        <v>15</v>
      </c>
      <c r="Q13" s="62">
        <v>15</v>
      </c>
      <c r="R13" s="62">
        <v>15</v>
      </c>
      <c r="S13" s="62">
        <v>40</v>
      </c>
      <c r="T13" s="62">
        <v>35</v>
      </c>
      <c r="U13" s="62">
        <v>90</v>
      </c>
      <c r="V13" s="64">
        <v>70</v>
      </c>
    </row>
    <row r="14" spans="2:22" ht="12.75">
      <c r="B14" s="40" t="s">
        <v>8</v>
      </c>
      <c r="C14" s="41" t="s">
        <v>11</v>
      </c>
      <c r="D14" s="61">
        <v>260</v>
      </c>
      <c r="E14" s="62">
        <v>175</v>
      </c>
      <c r="F14" s="62">
        <v>30</v>
      </c>
      <c r="G14" s="62">
        <v>55</v>
      </c>
      <c r="H14" s="62">
        <v>0</v>
      </c>
      <c r="I14" s="63">
        <v>23</v>
      </c>
      <c r="J14" s="62">
        <v>260</v>
      </c>
      <c r="K14" s="62">
        <v>4</v>
      </c>
      <c r="L14" s="62">
        <v>15</v>
      </c>
      <c r="M14" s="64">
        <v>240</v>
      </c>
      <c r="N14" s="62">
        <v>260</v>
      </c>
      <c r="O14" s="62">
        <v>0</v>
      </c>
      <c r="P14" s="62">
        <v>10</v>
      </c>
      <c r="Q14" s="62">
        <v>15</v>
      </c>
      <c r="R14" s="62">
        <v>20</v>
      </c>
      <c r="S14" s="62">
        <v>10</v>
      </c>
      <c r="T14" s="62">
        <v>55</v>
      </c>
      <c r="U14" s="62">
        <v>40</v>
      </c>
      <c r="V14" s="64">
        <v>110</v>
      </c>
    </row>
    <row r="15" spans="2:22" ht="12.75">
      <c r="B15" s="40" t="s">
        <v>1</v>
      </c>
      <c r="C15" s="41" t="s">
        <v>11</v>
      </c>
      <c r="D15" s="61">
        <v>220</v>
      </c>
      <c r="E15" s="62">
        <v>180</v>
      </c>
      <c r="F15" s="62">
        <v>30</v>
      </c>
      <c r="G15" s="62">
        <v>10</v>
      </c>
      <c r="H15" s="62">
        <v>0</v>
      </c>
      <c r="I15" s="63">
        <v>45</v>
      </c>
      <c r="J15" s="62">
        <v>220</v>
      </c>
      <c r="K15" s="62">
        <v>0</v>
      </c>
      <c r="L15" s="62">
        <v>0</v>
      </c>
      <c r="M15" s="64">
        <v>220</v>
      </c>
      <c r="N15" s="62">
        <v>220</v>
      </c>
      <c r="O15" s="62">
        <v>0</v>
      </c>
      <c r="P15" s="62">
        <v>55</v>
      </c>
      <c r="Q15" s="62">
        <v>4</v>
      </c>
      <c r="R15" s="62">
        <v>45</v>
      </c>
      <c r="S15" s="62">
        <v>10</v>
      </c>
      <c r="T15" s="62">
        <v>25</v>
      </c>
      <c r="U15" s="62">
        <v>55</v>
      </c>
      <c r="V15" s="64">
        <v>25</v>
      </c>
    </row>
    <row r="16" spans="2:22" ht="12.75">
      <c r="B16" s="40" t="s">
        <v>0</v>
      </c>
      <c r="C16" s="41" t="s">
        <v>11</v>
      </c>
      <c r="D16" s="61">
        <v>210</v>
      </c>
      <c r="E16" s="62">
        <v>155</v>
      </c>
      <c r="F16" s="62">
        <v>20</v>
      </c>
      <c r="G16" s="62">
        <v>30</v>
      </c>
      <c r="H16" s="62">
        <v>0</v>
      </c>
      <c r="I16" s="63">
        <v>33</v>
      </c>
      <c r="J16" s="62">
        <v>210</v>
      </c>
      <c r="K16" s="62">
        <v>10</v>
      </c>
      <c r="L16" s="62">
        <v>10</v>
      </c>
      <c r="M16" s="64">
        <v>190</v>
      </c>
      <c r="N16" s="62">
        <v>210</v>
      </c>
      <c r="O16" s="62">
        <v>0</v>
      </c>
      <c r="P16" s="62">
        <v>30</v>
      </c>
      <c r="Q16" s="62">
        <v>35</v>
      </c>
      <c r="R16" s="62">
        <v>30</v>
      </c>
      <c r="S16" s="62">
        <v>35</v>
      </c>
      <c r="T16" s="62">
        <v>55</v>
      </c>
      <c r="U16" s="62">
        <v>20</v>
      </c>
      <c r="V16" s="64">
        <v>10</v>
      </c>
    </row>
    <row r="17" spans="2:22" ht="12.75">
      <c r="B17" s="40" t="s">
        <v>2</v>
      </c>
      <c r="C17" s="41" t="s">
        <v>11</v>
      </c>
      <c r="D17" s="61">
        <v>200</v>
      </c>
      <c r="E17" s="62">
        <v>160</v>
      </c>
      <c r="F17" s="62">
        <v>35</v>
      </c>
      <c r="G17" s="62">
        <v>10</v>
      </c>
      <c r="H17" s="62">
        <v>0</v>
      </c>
      <c r="I17" s="63">
        <v>29</v>
      </c>
      <c r="J17" s="62">
        <v>200</v>
      </c>
      <c r="K17" s="62">
        <v>20</v>
      </c>
      <c r="L17" s="62">
        <v>0</v>
      </c>
      <c r="M17" s="64">
        <v>185</v>
      </c>
      <c r="N17" s="62">
        <v>200</v>
      </c>
      <c r="O17" s="62">
        <v>0</v>
      </c>
      <c r="P17" s="62">
        <v>15</v>
      </c>
      <c r="Q17" s="62">
        <v>45</v>
      </c>
      <c r="R17" s="62">
        <v>35</v>
      </c>
      <c r="S17" s="62">
        <v>25</v>
      </c>
      <c r="T17" s="62">
        <v>15</v>
      </c>
      <c r="U17" s="62">
        <v>15</v>
      </c>
      <c r="V17" s="64">
        <v>50</v>
      </c>
    </row>
    <row r="18" spans="2:22" ht="12.75">
      <c r="B18" s="40" t="s">
        <v>10</v>
      </c>
      <c r="C18" s="41"/>
      <c r="D18" s="61">
        <v>3889</v>
      </c>
      <c r="E18" s="62">
        <v>2967</v>
      </c>
      <c r="F18" s="62">
        <v>354</v>
      </c>
      <c r="G18" s="62">
        <v>443</v>
      </c>
      <c r="H18" s="62">
        <v>74</v>
      </c>
      <c r="I18" s="65" t="s">
        <v>53</v>
      </c>
      <c r="J18" s="62">
        <v>3255</v>
      </c>
      <c r="K18" s="62">
        <v>75</v>
      </c>
      <c r="L18" s="62">
        <v>97</v>
      </c>
      <c r="M18" s="64">
        <v>3080</v>
      </c>
      <c r="N18" s="62">
        <v>3245</v>
      </c>
      <c r="O18" s="62">
        <v>68</v>
      </c>
      <c r="P18" s="62">
        <v>278</v>
      </c>
      <c r="Q18" s="62">
        <v>287</v>
      </c>
      <c r="R18" s="62">
        <v>267</v>
      </c>
      <c r="S18" s="62">
        <v>367</v>
      </c>
      <c r="T18" s="62">
        <v>466</v>
      </c>
      <c r="U18" s="62">
        <v>535</v>
      </c>
      <c r="V18" s="64">
        <v>955</v>
      </c>
    </row>
    <row r="19" spans="1:22" ht="14.25">
      <c r="A19" s="23"/>
      <c r="B19" s="24" t="s">
        <v>52</v>
      </c>
      <c r="C19" s="25"/>
      <c r="D19" s="26">
        <f>SUM(D7:D18)</f>
        <v>10304</v>
      </c>
      <c r="E19" s="27">
        <f>SUM(E7:E18)</f>
        <v>6802</v>
      </c>
      <c r="F19" s="27">
        <f>SUM(F7:F18)</f>
        <v>957</v>
      </c>
      <c r="G19" s="27">
        <f>SUM(G7:G18)</f>
        <v>1223</v>
      </c>
      <c r="H19" s="27">
        <f>SUM(H7:H18)</f>
        <v>1247</v>
      </c>
      <c r="I19" s="28" t="s">
        <v>53</v>
      </c>
      <c r="J19" s="27">
        <f aca="true" t="shared" si="0" ref="J19:V19">SUM(J7:J18)</f>
        <v>9670</v>
      </c>
      <c r="K19" s="27">
        <f t="shared" si="0"/>
        <v>409</v>
      </c>
      <c r="L19" s="27">
        <f t="shared" si="0"/>
        <v>377</v>
      </c>
      <c r="M19" s="29">
        <f t="shared" si="0"/>
        <v>8880</v>
      </c>
      <c r="N19" s="29">
        <f t="shared" si="0"/>
        <v>9650</v>
      </c>
      <c r="O19" s="27">
        <f t="shared" si="0"/>
        <v>301</v>
      </c>
      <c r="P19" s="27">
        <f t="shared" si="0"/>
        <v>848</v>
      </c>
      <c r="Q19" s="27">
        <f t="shared" si="0"/>
        <v>821</v>
      </c>
      <c r="R19" s="27">
        <f t="shared" si="0"/>
        <v>907</v>
      </c>
      <c r="S19" s="27">
        <f t="shared" si="0"/>
        <v>1012</v>
      </c>
      <c r="T19" s="27">
        <f t="shared" si="0"/>
        <v>1376</v>
      </c>
      <c r="U19" s="27">
        <f t="shared" si="0"/>
        <v>1680</v>
      </c>
      <c r="V19" s="29">
        <f t="shared" si="0"/>
        <v>2670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2:22" ht="12.75"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2:22" ht="12.75">
      <c r="B30" s="8" t="s">
        <v>3</v>
      </c>
      <c r="C30" s="9" t="s">
        <v>11</v>
      </c>
      <c r="D30" s="34" t="s">
        <v>56</v>
      </c>
      <c r="E30" s="35">
        <f>+(E7/D7)</f>
        <v>0.3683083511777302</v>
      </c>
      <c r="F30" s="35">
        <f>+(F7/D7)</f>
        <v>0.0835117773019272</v>
      </c>
      <c r="G30" s="35">
        <f>+(G7/D7)</f>
        <v>0.06423982869379015</v>
      </c>
      <c r="H30" s="36">
        <f>+(H7/D7)</f>
        <v>0.48394004282655245</v>
      </c>
      <c r="I30" s="37" t="s">
        <v>53</v>
      </c>
      <c r="J30" s="34" t="s">
        <v>56</v>
      </c>
      <c r="K30" s="35">
        <f>+(K7/J7)</f>
        <v>0.06209850107066381</v>
      </c>
      <c r="L30" s="35">
        <f>+(L7/J7)</f>
        <v>0.042826552462526764</v>
      </c>
      <c r="M30" s="36">
        <f>+(M7/J7)</f>
        <v>0.892933618843683</v>
      </c>
      <c r="N30" s="34" t="s">
        <v>56</v>
      </c>
      <c r="O30" s="38">
        <f>+(O7/N7)</f>
        <v>0.0536480686695279</v>
      </c>
      <c r="P30" s="38">
        <f>+(P7/N7)</f>
        <v>0.06866952789699571</v>
      </c>
      <c r="Q30" s="38">
        <f>+(Q7/N7)</f>
        <v>0.060085836909871244</v>
      </c>
      <c r="R30" s="38">
        <f>+(R7/N7)</f>
        <v>0.12875536480686695</v>
      </c>
      <c r="S30" s="38">
        <f>+(S7/N7)</f>
        <v>0.1072961373390558</v>
      </c>
      <c r="T30" s="38">
        <f>+(T7/N7)</f>
        <v>0.1609442060085837</v>
      </c>
      <c r="U30" s="38">
        <f>+(U7/N7)</f>
        <v>0.15665236051502146</v>
      </c>
      <c r="V30" s="39">
        <f>+(V7/N7)</f>
        <v>0.26180257510729615</v>
      </c>
    </row>
    <row r="31" spans="2:22" ht="12.75">
      <c r="B31" s="40" t="s">
        <v>7</v>
      </c>
      <c r="C31" s="41" t="s">
        <v>11</v>
      </c>
      <c r="D31" s="42" t="s">
        <v>56</v>
      </c>
      <c r="E31" s="43">
        <f>+(E8/D8)</f>
        <v>0.6739130434782609</v>
      </c>
      <c r="F31" s="43">
        <f aca="true" t="shared" si="1" ref="F31:F41">+(F8/D8)</f>
        <v>0.13768115942028986</v>
      </c>
      <c r="G31" s="43">
        <f aca="true" t="shared" si="2" ref="G31:G41">+(G8/D8)</f>
        <v>0.16666666666666666</v>
      </c>
      <c r="H31" s="44">
        <f aca="true" t="shared" si="3" ref="H31:H41">+(H8/D8)</f>
        <v>0.021739130434782608</v>
      </c>
      <c r="I31" s="37" t="s">
        <v>53</v>
      </c>
      <c r="J31" s="42" t="s">
        <v>56</v>
      </c>
      <c r="K31" s="43">
        <f aca="true" t="shared" si="4" ref="K31:K42">+(K8/J8)</f>
        <v>0.014492753623188406</v>
      </c>
      <c r="L31" s="43">
        <f aca="true" t="shared" si="5" ref="L31:L41">+(L8/J8)</f>
        <v>0.06521739130434782</v>
      </c>
      <c r="M31" s="44">
        <f aca="true" t="shared" si="6" ref="M31:M41">+(M8/J8)</f>
        <v>0.9130434782608695</v>
      </c>
      <c r="N31" s="42" t="s">
        <v>56</v>
      </c>
      <c r="O31" s="45">
        <f aca="true" t="shared" si="7" ref="O31:O42">+(O8/N8)</f>
        <v>0.005797101449275362</v>
      </c>
      <c r="P31" s="45">
        <f aca="true" t="shared" si="8" ref="P31:P41">+(P8/N8)</f>
        <v>0.057971014492753624</v>
      </c>
      <c r="Q31" s="45">
        <f aca="true" t="shared" si="9" ref="Q31:Q41">+(Q8/N8)</f>
        <v>0.09420289855072464</v>
      </c>
      <c r="R31" s="45">
        <f aca="true" t="shared" si="10" ref="R31:R41">+(R8/N8)</f>
        <v>0.09420289855072464</v>
      </c>
      <c r="S31" s="45">
        <f aca="true" t="shared" si="11" ref="S31:S41">+(S8/N8)</f>
        <v>0.13768115942028986</v>
      </c>
      <c r="T31" s="45">
        <f aca="true" t="shared" si="12" ref="T31:T41">+(T8/N8)</f>
        <v>0.08695652173913043</v>
      </c>
      <c r="U31" s="45">
        <f aca="true" t="shared" si="13" ref="U31:U41">+(U8/N8)</f>
        <v>0.2318840579710145</v>
      </c>
      <c r="V31" s="46">
        <f aca="true" t="shared" si="14" ref="V31:V41">+(V8/N8)</f>
        <v>0.2826086956521739</v>
      </c>
    </row>
    <row r="32" spans="2:22" ht="12.75">
      <c r="B32" s="40" t="s">
        <v>4</v>
      </c>
      <c r="C32" s="41" t="s">
        <v>11</v>
      </c>
      <c r="D32" s="42" t="s">
        <v>56</v>
      </c>
      <c r="E32" s="43">
        <f>+(E9/D9)</f>
        <v>0.572463768115942</v>
      </c>
      <c r="F32" s="43">
        <f>+(F9/D9)</f>
        <v>0.13768115942028986</v>
      </c>
      <c r="G32" s="43">
        <f>+(G9/D9)</f>
        <v>0.2753623188405797</v>
      </c>
      <c r="H32" s="44">
        <f t="shared" si="3"/>
        <v>0.005797101449275362</v>
      </c>
      <c r="I32" s="37" t="s">
        <v>53</v>
      </c>
      <c r="J32" s="42" t="s">
        <v>56</v>
      </c>
      <c r="K32" s="43">
        <f t="shared" si="4"/>
        <v>0.06521739130434782</v>
      </c>
      <c r="L32" s="43">
        <f t="shared" si="5"/>
        <v>0.06521739130434782</v>
      </c>
      <c r="M32" s="44">
        <f t="shared" si="6"/>
        <v>0.8695652173913043</v>
      </c>
      <c r="N32" s="42" t="s">
        <v>56</v>
      </c>
      <c r="O32" s="45">
        <f t="shared" si="7"/>
        <v>0.057971014492753624</v>
      </c>
      <c r="P32" s="45">
        <f t="shared" si="8"/>
        <v>0.18115942028985507</v>
      </c>
      <c r="Q32" s="45">
        <f t="shared" si="9"/>
        <v>0.11594202898550725</v>
      </c>
      <c r="R32" s="45">
        <f t="shared" si="10"/>
        <v>0.07971014492753623</v>
      </c>
      <c r="S32" s="45">
        <f t="shared" si="11"/>
        <v>0.08695652173913043</v>
      </c>
      <c r="T32" s="45">
        <f t="shared" si="12"/>
        <v>0.13768115942028986</v>
      </c>
      <c r="U32" s="45">
        <f t="shared" si="13"/>
        <v>0.1956521739130435</v>
      </c>
      <c r="V32" s="46">
        <f t="shared" si="14"/>
        <v>0.14492753623188406</v>
      </c>
    </row>
    <row r="33" spans="2:22" ht="12.75">
      <c r="B33" s="40" t="s">
        <v>59</v>
      </c>
      <c r="C33" s="41" t="s">
        <v>11</v>
      </c>
      <c r="D33" s="42" t="s">
        <v>56</v>
      </c>
      <c r="E33" s="43">
        <f aca="true" t="shared" si="15" ref="E33:E42">+(E10/D10)</f>
        <v>0.8529411764705882</v>
      </c>
      <c r="F33" s="43">
        <f t="shared" si="1"/>
        <v>0.07352941176470588</v>
      </c>
      <c r="G33" s="43">
        <f t="shared" si="2"/>
        <v>0.051470588235294115</v>
      </c>
      <c r="H33" s="44">
        <f t="shared" si="3"/>
        <v>0.0058823529411764705</v>
      </c>
      <c r="I33" s="37" t="s">
        <v>53</v>
      </c>
      <c r="J33" s="42" t="s">
        <v>56</v>
      </c>
      <c r="K33" s="43">
        <f t="shared" si="4"/>
        <v>0.07352941176470588</v>
      </c>
      <c r="L33" s="43">
        <f t="shared" si="5"/>
        <v>0.03676470588235294</v>
      </c>
      <c r="M33" s="44">
        <f t="shared" si="6"/>
        <v>0.8897058823529411</v>
      </c>
      <c r="N33" s="42" t="s">
        <v>56</v>
      </c>
      <c r="O33" s="45">
        <f t="shared" si="7"/>
        <v>0.044444444444444446</v>
      </c>
      <c r="P33" s="45">
        <f t="shared" si="8"/>
        <v>0.06666666666666667</v>
      </c>
      <c r="Q33" s="45">
        <f t="shared" si="9"/>
        <v>0.05185185185185185</v>
      </c>
      <c r="R33" s="45">
        <f t="shared" si="10"/>
        <v>0.02962962962962963</v>
      </c>
      <c r="S33" s="45">
        <f t="shared" si="11"/>
        <v>0.08148148148148149</v>
      </c>
      <c r="T33" s="45">
        <f t="shared" si="12"/>
        <v>0.1111111111111111</v>
      </c>
      <c r="U33" s="45">
        <f t="shared" si="13"/>
        <v>0.22962962962962963</v>
      </c>
      <c r="V33" s="46">
        <f t="shared" si="14"/>
        <v>0.37777777777777777</v>
      </c>
    </row>
    <row r="34" spans="2:22" ht="12.75">
      <c r="B34" s="40" t="s">
        <v>5</v>
      </c>
      <c r="C34" s="41" t="s">
        <v>12</v>
      </c>
      <c r="D34" s="42" t="s">
        <v>56</v>
      </c>
      <c r="E34" s="43">
        <f t="shared" si="15"/>
        <v>0.6355140186915887</v>
      </c>
      <c r="F34" s="43">
        <f t="shared" si="1"/>
        <v>0.05420560747663551</v>
      </c>
      <c r="G34" s="43">
        <f t="shared" si="2"/>
        <v>0.27102803738317754</v>
      </c>
      <c r="H34" s="44">
        <f t="shared" si="3"/>
        <v>0.037383177570093455</v>
      </c>
      <c r="I34" s="37" t="s">
        <v>53</v>
      </c>
      <c r="J34" s="42" t="s">
        <v>56</v>
      </c>
      <c r="K34" s="43">
        <f t="shared" si="4"/>
        <v>0.07476635514018691</v>
      </c>
      <c r="L34" s="43">
        <f t="shared" si="5"/>
        <v>0.056074766355140186</v>
      </c>
      <c r="M34" s="44">
        <f t="shared" si="6"/>
        <v>0.8785046728971962</v>
      </c>
      <c r="N34" s="42" t="s">
        <v>56</v>
      </c>
      <c r="O34" s="45">
        <f t="shared" si="7"/>
        <v>0.056074766355140186</v>
      </c>
      <c r="P34" s="45">
        <f t="shared" si="8"/>
        <v>0.12149532710280374</v>
      </c>
      <c r="Q34" s="45">
        <f t="shared" si="9"/>
        <v>0.1308411214953271</v>
      </c>
      <c r="R34" s="45">
        <f t="shared" si="10"/>
        <v>0.07476635514018691</v>
      </c>
      <c r="S34" s="45">
        <f t="shared" si="11"/>
        <v>0.09345794392523364</v>
      </c>
      <c r="T34" s="45">
        <f t="shared" si="12"/>
        <v>0.1588785046728972</v>
      </c>
      <c r="U34" s="45">
        <f t="shared" si="13"/>
        <v>0.14018691588785046</v>
      </c>
      <c r="V34" s="46">
        <f t="shared" si="14"/>
        <v>0.22429906542056074</v>
      </c>
    </row>
    <row r="35" spans="2:22" ht="12.75">
      <c r="B35" s="40" t="s">
        <v>9</v>
      </c>
      <c r="C35" s="41" t="s">
        <v>11</v>
      </c>
      <c r="D35" s="42" t="s">
        <v>56</v>
      </c>
      <c r="E35" s="43">
        <f t="shared" si="15"/>
        <v>0.8548387096774194</v>
      </c>
      <c r="F35" s="43">
        <f t="shared" si="1"/>
        <v>0.07741935483870968</v>
      </c>
      <c r="G35" s="43">
        <f t="shared" si="2"/>
        <v>0.04838709677419355</v>
      </c>
      <c r="H35" s="44">
        <f t="shared" si="3"/>
        <v>0</v>
      </c>
      <c r="I35" s="37" t="s">
        <v>53</v>
      </c>
      <c r="J35" s="42" t="s">
        <v>56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56</v>
      </c>
      <c r="O35" s="45">
        <f t="shared" si="7"/>
        <v>0</v>
      </c>
      <c r="P35" s="45">
        <f t="shared" si="8"/>
        <v>0.03225806451612903</v>
      </c>
      <c r="Q35" s="45">
        <f t="shared" si="9"/>
        <v>0.0967741935483871</v>
      </c>
      <c r="R35" s="45">
        <f t="shared" si="10"/>
        <v>0.04838709677419355</v>
      </c>
      <c r="S35" s="45">
        <f t="shared" si="11"/>
        <v>0.04838709677419355</v>
      </c>
      <c r="T35" s="45">
        <f t="shared" si="12"/>
        <v>0.11290322580645161</v>
      </c>
      <c r="U35" s="45">
        <f t="shared" si="13"/>
        <v>0.11290322580645161</v>
      </c>
      <c r="V35" s="46">
        <f t="shared" si="14"/>
        <v>0.5483870967741935</v>
      </c>
    </row>
    <row r="36" spans="2:22" ht="12.75">
      <c r="B36" s="40" t="s">
        <v>6</v>
      </c>
      <c r="C36" s="41" t="s">
        <v>11</v>
      </c>
      <c r="D36" s="42" t="s">
        <v>56</v>
      </c>
      <c r="E36" s="43">
        <f t="shared" si="15"/>
        <v>0.9122807017543859</v>
      </c>
      <c r="F36" s="43">
        <f t="shared" si="1"/>
        <v>0</v>
      </c>
      <c r="G36" s="43">
        <f t="shared" si="2"/>
        <v>0.08771929824561403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0.03508771929824561</v>
      </c>
      <c r="L36" s="43">
        <f t="shared" si="5"/>
        <v>0.03508771929824561</v>
      </c>
      <c r="M36" s="44">
        <f t="shared" si="6"/>
        <v>0.9298245614035088</v>
      </c>
      <c r="N36" s="42" t="s">
        <v>56</v>
      </c>
      <c r="O36" s="45">
        <f t="shared" si="7"/>
        <v>0.014035087719298246</v>
      </c>
      <c r="P36" s="45">
        <f t="shared" si="8"/>
        <v>0.05263157894736842</v>
      </c>
      <c r="Q36" s="45">
        <f t="shared" si="9"/>
        <v>0.05263157894736842</v>
      </c>
      <c r="R36" s="45">
        <f t="shared" si="10"/>
        <v>0.05263157894736842</v>
      </c>
      <c r="S36" s="45">
        <f t="shared" si="11"/>
        <v>0.14035087719298245</v>
      </c>
      <c r="T36" s="45">
        <f t="shared" si="12"/>
        <v>0.12280701754385964</v>
      </c>
      <c r="U36" s="45">
        <f t="shared" si="13"/>
        <v>0.3157894736842105</v>
      </c>
      <c r="V36" s="46">
        <f t="shared" si="14"/>
        <v>0.24561403508771928</v>
      </c>
    </row>
    <row r="37" spans="2:22" ht="12.75">
      <c r="B37" s="40" t="s">
        <v>8</v>
      </c>
      <c r="C37" s="41" t="s">
        <v>11</v>
      </c>
      <c r="D37" s="42" t="s">
        <v>56</v>
      </c>
      <c r="E37" s="43">
        <f t="shared" si="15"/>
        <v>0.6730769230769231</v>
      </c>
      <c r="F37" s="43">
        <f t="shared" si="1"/>
        <v>0.11538461538461539</v>
      </c>
      <c r="G37" s="43">
        <f t="shared" si="2"/>
        <v>0.21153846153846154</v>
      </c>
      <c r="H37" s="44">
        <f t="shared" si="3"/>
        <v>0</v>
      </c>
      <c r="I37" s="37" t="s">
        <v>53</v>
      </c>
      <c r="J37" s="42" t="s">
        <v>56</v>
      </c>
      <c r="K37" s="43">
        <f t="shared" si="4"/>
        <v>0.015384615384615385</v>
      </c>
      <c r="L37" s="43">
        <f t="shared" si="5"/>
        <v>0.057692307692307696</v>
      </c>
      <c r="M37" s="44">
        <f t="shared" si="6"/>
        <v>0.9230769230769231</v>
      </c>
      <c r="N37" s="42" t="s">
        <v>56</v>
      </c>
      <c r="O37" s="45">
        <f t="shared" si="7"/>
        <v>0</v>
      </c>
      <c r="P37" s="45">
        <f t="shared" si="8"/>
        <v>0.038461538461538464</v>
      </c>
      <c r="Q37" s="45">
        <f t="shared" si="9"/>
        <v>0.057692307692307696</v>
      </c>
      <c r="R37" s="45">
        <f t="shared" si="10"/>
        <v>0.07692307692307693</v>
      </c>
      <c r="S37" s="45">
        <f t="shared" si="11"/>
        <v>0.038461538461538464</v>
      </c>
      <c r="T37" s="45">
        <f t="shared" si="12"/>
        <v>0.21153846153846154</v>
      </c>
      <c r="U37" s="45">
        <f t="shared" si="13"/>
        <v>0.15384615384615385</v>
      </c>
      <c r="V37" s="46">
        <f t="shared" si="14"/>
        <v>0.4230769230769231</v>
      </c>
    </row>
    <row r="38" spans="2:22" ht="12.75">
      <c r="B38" s="40" t="s">
        <v>1</v>
      </c>
      <c r="C38" s="41" t="s">
        <v>11</v>
      </c>
      <c r="D38" s="42" t="s">
        <v>56</v>
      </c>
      <c r="E38" s="43">
        <f t="shared" si="15"/>
        <v>0.8181818181818182</v>
      </c>
      <c r="F38" s="43">
        <f t="shared" si="1"/>
        <v>0.13636363636363635</v>
      </c>
      <c r="G38" s="43">
        <f t="shared" si="2"/>
        <v>0.045454545454545456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56</v>
      </c>
      <c r="O38" s="45">
        <f t="shared" si="7"/>
        <v>0</v>
      </c>
      <c r="P38" s="45">
        <f t="shared" si="8"/>
        <v>0.25</v>
      </c>
      <c r="Q38" s="45">
        <f t="shared" si="9"/>
        <v>0.01818181818181818</v>
      </c>
      <c r="R38" s="45">
        <f t="shared" si="10"/>
        <v>0.20454545454545456</v>
      </c>
      <c r="S38" s="45">
        <f t="shared" si="11"/>
        <v>0.045454545454545456</v>
      </c>
      <c r="T38" s="45">
        <f t="shared" si="12"/>
        <v>0.11363636363636363</v>
      </c>
      <c r="U38" s="45">
        <f t="shared" si="13"/>
        <v>0.25</v>
      </c>
      <c r="V38" s="46">
        <f t="shared" si="14"/>
        <v>0.11363636363636363</v>
      </c>
    </row>
    <row r="39" spans="2:22" ht="12.75">
      <c r="B39" s="40" t="s">
        <v>0</v>
      </c>
      <c r="C39" s="41" t="s">
        <v>11</v>
      </c>
      <c r="D39" s="42" t="s">
        <v>56</v>
      </c>
      <c r="E39" s="43">
        <f t="shared" si="15"/>
        <v>0.7380952380952381</v>
      </c>
      <c r="F39" s="43">
        <f t="shared" si="1"/>
        <v>0.09523809523809523</v>
      </c>
      <c r="G39" s="43">
        <f t="shared" si="2"/>
        <v>0.14285714285714285</v>
      </c>
      <c r="H39" s="44">
        <f t="shared" si="3"/>
        <v>0</v>
      </c>
      <c r="I39" s="37" t="s">
        <v>53</v>
      </c>
      <c r="J39" s="42" t="s">
        <v>56</v>
      </c>
      <c r="K39" s="43">
        <f t="shared" si="4"/>
        <v>0.047619047619047616</v>
      </c>
      <c r="L39" s="43">
        <f t="shared" si="5"/>
        <v>0.047619047619047616</v>
      </c>
      <c r="M39" s="44">
        <f t="shared" si="6"/>
        <v>0.9047619047619048</v>
      </c>
      <c r="N39" s="42" t="s">
        <v>56</v>
      </c>
      <c r="O39" s="45">
        <f t="shared" si="7"/>
        <v>0</v>
      </c>
      <c r="P39" s="45">
        <f t="shared" si="8"/>
        <v>0.14285714285714285</v>
      </c>
      <c r="Q39" s="45">
        <f t="shared" si="9"/>
        <v>0.16666666666666666</v>
      </c>
      <c r="R39" s="45">
        <f t="shared" si="10"/>
        <v>0.14285714285714285</v>
      </c>
      <c r="S39" s="45">
        <f t="shared" si="11"/>
        <v>0.16666666666666666</v>
      </c>
      <c r="T39" s="45">
        <f t="shared" si="12"/>
        <v>0.2619047619047619</v>
      </c>
      <c r="U39" s="45">
        <f t="shared" si="13"/>
        <v>0.09523809523809523</v>
      </c>
      <c r="V39" s="46">
        <f t="shared" si="14"/>
        <v>0.047619047619047616</v>
      </c>
    </row>
    <row r="40" spans="2:22" ht="12.75">
      <c r="B40" s="40" t="s">
        <v>2</v>
      </c>
      <c r="C40" s="41" t="s">
        <v>11</v>
      </c>
      <c r="D40" s="42" t="s">
        <v>56</v>
      </c>
      <c r="E40" s="43">
        <f t="shared" si="15"/>
        <v>0.8</v>
      </c>
      <c r="F40" s="43">
        <f t="shared" si="1"/>
        <v>0.175</v>
      </c>
      <c r="G40" s="43">
        <f t="shared" si="2"/>
        <v>0.05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0.1</v>
      </c>
      <c r="L40" s="43">
        <f t="shared" si="5"/>
        <v>0</v>
      </c>
      <c r="M40" s="44">
        <f t="shared" si="6"/>
        <v>0.925</v>
      </c>
      <c r="N40" s="42" t="s">
        <v>56</v>
      </c>
      <c r="O40" s="45">
        <f t="shared" si="7"/>
        <v>0</v>
      </c>
      <c r="P40" s="45">
        <f t="shared" si="8"/>
        <v>0.075</v>
      </c>
      <c r="Q40" s="45">
        <f t="shared" si="9"/>
        <v>0.225</v>
      </c>
      <c r="R40" s="45">
        <f t="shared" si="10"/>
        <v>0.175</v>
      </c>
      <c r="S40" s="45">
        <f t="shared" si="11"/>
        <v>0.125</v>
      </c>
      <c r="T40" s="45">
        <f t="shared" si="12"/>
        <v>0.075</v>
      </c>
      <c r="U40" s="45">
        <f t="shared" si="13"/>
        <v>0.075</v>
      </c>
      <c r="V40" s="46">
        <f t="shared" si="14"/>
        <v>0.25</v>
      </c>
    </row>
    <row r="41" spans="2:22" ht="12.75">
      <c r="B41" s="40" t="s">
        <v>10</v>
      </c>
      <c r="C41" s="41"/>
      <c r="D41" s="42" t="s">
        <v>56</v>
      </c>
      <c r="E41" s="43">
        <f t="shared" si="15"/>
        <v>0.7629210593983029</v>
      </c>
      <c r="F41" s="43">
        <f t="shared" si="1"/>
        <v>0.09102597068655181</v>
      </c>
      <c r="G41" s="43">
        <f t="shared" si="2"/>
        <v>0.11391103111339676</v>
      </c>
      <c r="H41" s="44">
        <f t="shared" si="3"/>
        <v>0.019028027770635125</v>
      </c>
      <c r="I41" s="47" t="s">
        <v>53</v>
      </c>
      <c r="J41" s="42" t="s">
        <v>56</v>
      </c>
      <c r="K41" s="43">
        <f t="shared" si="4"/>
        <v>0.02304147465437788</v>
      </c>
      <c r="L41" s="43">
        <f t="shared" si="5"/>
        <v>0.029800307219662057</v>
      </c>
      <c r="M41" s="44">
        <f t="shared" si="6"/>
        <v>0.946236559139785</v>
      </c>
      <c r="N41" s="42" t="s">
        <v>56</v>
      </c>
      <c r="O41" s="45">
        <f t="shared" si="7"/>
        <v>0.020955315870570108</v>
      </c>
      <c r="P41" s="45">
        <f t="shared" si="8"/>
        <v>0.08567026194144839</v>
      </c>
      <c r="Q41" s="45">
        <f t="shared" si="9"/>
        <v>0.0884437596302003</v>
      </c>
      <c r="R41" s="45">
        <f t="shared" si="10"/>
        <v>0.08228043143297381</v>
      </c>
      <c r="S41" s="45">
        <f t="shared" si="11"/>
        <v>0.11309707241910631</v>
      </c>
      <c r="T41" s="45">
        <f t="shared" si="12"/>
        <v>0.1436055469953775</v>
      </c>
      <c r="U41" s="45">
        <f t="shared" si="13"/>
        <v>0.16486902927580893</v>
      </c>
      <c r="V41" s="46">
        <f t="shared" si="14"/>
        <v>0.2942989214175655</v>
      </c>
    </row>
    <row r="42" spans="2:22" ht="12.75">
      <c r="B42" s="24" t="s">
        <v>52</v>
      </c>
      <c r="C42" s="25"/>
      <c r="D42" s="48" t="s">
        <v>56</v>
      </c>
      <c r="E42" s="49">
        <f t="shared" si="15"/>
        <v>0.6601319875776398</v>
      </c>
      <c r="F42" s="49">
        <f>+(F19/D19)</f>
        <v>0.09287655279503106</v>
      </c>
      <c r="G42" s="49">
        <f>+(G19/D19)</f>
        <v>0.11869177018633541</v>
      </c>
      <c r="H42" s="50">
        <f>+(H19/D19)</f>
        <v>0.12102096273291925</v>
      </c>
      <c r="I42" s="51" t="s">
        <v>53</v>
      </c>
      <c r="J42" s="48" t="s">
        <v>56</v>
      </c>
      <c r="K42" s="49">
        <f t="shared" si="4"/>
        <v>0.042295760082730095</v>
      </c>
      <c r="L42" s="49">
        <f>+(L19/J19)</f>
        <v>0.038986556359875905</v>
      </c>
      <c r="M42" s="50">
        <f>+(M19/J19)</f>
        <v>0.9183040330920372</v>
      </c>
      <c r="N42" s="48" t="s">
        <v>56</v>
      </c>
      <c r="O42" s="52">
        <f t="shared" si="7"/>
        <v>0.031191709844559587</v>
      </c>
      <c r="P42" s="52">
        <f>+(P19/N19)</f>
        <v>0.08787564766839379</v>
      </c>
      <c r="Q42" s="52">
        <f>+(Q19/N19)</f>
        <v>0.08507772020725389</v>
      </c>
      <c r="R42" s="52">
        <f>+(R19/N19)</f>
        <v>0.09398963730569948</v>
      </c>
      <c r="S42" s="52">
        <f>+(S19/N19)</f>
        <v>0.10487046632124353</v>
      </c>
      <c r="T42" s="52">
        <f>+(T19/N19)</f>
        <v>0.14259067357512953</v>
      </c>
      <c r="U42" s="52">
        <f>+(U19/N19)</f>
        <v>0.17409326424870467</v>
      </c>
      <c r="V42" s="53">
        <f>+(V19/N19)</f>
        <v>0.2766839378238342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2:22" ht="12.75"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2:22" ht="12.75">
      <c r="B53" s="40" t="s">
        <v>7</v>
      </c>
      <c r="C53" s="41" t="s">
        <v>11</v>
      </c>
      <c r="D53" s="54">
        <f>+(D8/($D$19-$D$7))</f>
        <v>0.08658551888568201</v>
      </c>
      <c r="E53" s="43">
        <f aca="true" t="shared" si="16" ref="E53:E63">+(E8/($E$19-$E$7))</f>
        <v>0.07825647929989903</v>
      </c>
      <c r="F53" s="43">
        <f aca="true" t="shared" si="17" ref="F53:F63">+(F8/($F$19-$F$7))</f>
        <v>0.12467191601049869</v>
      </c>
      <c r="G53" s="43">
        <f aca="true" t="shared" si="18" ref="G53:G63">+(G8/($G$19-$G$7))</f>
        <v>0.10717614165890028</v>
      </c>
      <c r="H53" s="44">
        <f aca="true" t="shared" si="19" ref="H53:H63">+(H8/($H$19-$H$7))</f>
        <v>0.1282051282051282</v>
      </c>
      <c r="I53" s="37" t="s">
        <v>53</v>
      </c>
      <c r="J53" s="54">
        <f aca="true" t="shared" si="20" ref="J53:J63">+(J8/($J$19-$J$7))</f>
        <v>0.09406952965235174</v>
      </c>
      <c r="K53" s="43">
        <f aca="true" t="shared" si="21" ref="K53:K63">+(K8/($K$19-$K$7))</f>
        <v>0.03787878787878788</v>
      </c>
      <c r="L53" s="43">
        <f aca="true" t="shared" si="22" ref="L53:L63">+(L8/($L$19-$L$7))</f>
        <v>0.1624548736462094</v>
      </c>
      <c r="M53" s="44">
        <f aca="true" t="shared" si="23" ref="M53:M63">+(M8/($M$19-$M$7))</f>
        <v>0.09271523178807947</v>
      </c>
      <c r="N53" s="54">
        <f aca="true" t="shared" si="24" ref="N53:N63">+(N8/($N$19-$N$7))</f>
        <v>0.0942622950819672</v>
      </c>
      <c r="O53" s="43">
        <f aca="true" t="shared" si="25" ref="O53:O63">+(O8/($O$19-$O$7))</f>
        <v>0.022727272727272728</v>
      </c>
      <c r="P53" s="43">
        <f aca="true" t="shared" si="26" ref="P53:P63">+(P8/($P$19-$P$7))</f>
        <v>0.05813953488372093</v>
      </c>
      <c r="Q53" s="43">
        <f aca="true" t="shared" si="27" ref="Q53:Q63">+(Q8/($Q$19-$Q$7))</f>
        <v>0.09544787077826726</v>
      </c>
      <c r="R53" s="43">
        <f aca="true" t="shared" si="28" ref="R53:R63">+(R8/($R$19-$R$7))</f>
        <v>0.1070840197693575</v>
      </c>
      <c r="S53" s="43">
        <f aca="true" t="shared" si="29" ref="S53:S63">+(S8/($S$19-$S$7))</f>
        <v>0.12467191601049869</v>
      </c>
      <c r="T53" s="43">
        <f aca="true" t="shared" si="30" ref="T53:T63">+(T8/($T$19-$T$7))</f>
        <v>0.059940059940059943</v>
      </c>
      <c r="U53" s="43">
        <f aca="true" t="shared" si="31" ref="U53:U63">+(U8/($U$19-$U$7))</f>
        <v>0.12167300380228137</v>
      </c>
      <c r="V53" s="44">
        <f aca="true" t="shared" si="32" ref="V53:V63">+(V8/($V$19-$V$7))</f>
        <v>0.09466019417475728</v>
      </c>
    </row>
    <row r="54" spans="2:22" ht="12.75">
      <c r="B54" s="40" t="s">
        <v>4</v>
      </c>
      <c r="C54" s="41" t="s">
        <v>11</v>
      </c>
      <c r="D54" s="54">
        <f>+(D9/($D$19-$D$7))</f>
        <v>0.08658551888568201</v>
      </c>
      <c r="E54" s="43">
        <f t="shared" si="16"/>
        <v>0.06647593402894648</v>
      </c>
      <c r="F54" s="43">
        <f t="shared" si="17"/>
        <v>0.12467191601049869</v>
      </c>
      <c r="G54" s="43">
        <f t="shared" si="18"/>
        <v>0.17707362534948742</v>
      </c>
      <c r="H54" s="44">
        <f t="shared" si="19"/>
        <v>0.03418803418803419</v>
      </c>
      <c r="I54" s="37" t="s">
        <v>53</v>
      </c>
      <c r="J54" s="54">
        <f t="shared" si="20"/>
        <v>0.09406952965235174</v>
      </c>
      <c r="K54" s="43">
        <f t="shared" si="21"/>
        <v>0.17045454545454544</v>
      </c>
      <c r="L54" s="43">
        <f t="shared" si="22"/>
        <v>0.1624548736462094</v>
      </c>
      <c r="M54" s="44">
        <f t="shared" si="23"/>
        <v>0.08830022075055188</v>
      </c>
      <c r="N54" s="54">
        <f t="shared" si="24"/>
        <v>0.0942622950819672</v>
      </c>
      <c r="O54" s="43">
        <f t="shared" si="25"/>
        <v>0.22727272727272727</v>
      </c>
      <c r="P54" s="43">
        <f t="shared" si="26"/>
        <v>0.1816860465116279</v>
      </c>
      <c r="Q54" s="43">
        <f t="shared" si="27"/>
        <v>0.11747430249632893</v>
      </c>
      <c r="R54" s="43">
        <f t="shared" si="28"/>
        <v>0.09060955518945635</v>
      </c>
      <c r="S54" s="43">
        <f t="shared" si="29"/>
        <v>0.07874015748031496</v>
      </c>
      <c r="T54" s="43">
        <f t="shared" si="30"/>
        <v>0.09490509490509491</v>
      </c>
      <c r="U54" s="43">
        <f t="shared" si="31"/>
        <v>0.10266159695817491</v>
      </c>
      <c r="V54" s="44">
        <f t="shared" si="32"/>
        <v>0.04854368932038835</v>
      </c>
    </row>
    <row r="55" spans="2:22" ht="12.75">
      <c r="B55" s="40" t="s">
        <v>59</v>
      </c>
      <c r="C55" s="41" t="s">
        <v>11</v>
      </c>
      <c r="D55" s="54">
        <f aca="true" t="shared" si="33" ref="D55:D63">+(D10/($D$19-$D$7))</f>
        <v>0.0853306562931359</v>
      </c>
      <c r="E55" s="43">
        <f t="shared" si="16"/>
        <v>0.09761023224503534</v>
      </c>
      <c r="F55" s="43">
        <f t="shared" si="17"/>
        <v>0.06561679790026247</v>
      </c>
      <c r="G55" s="43">
        <f t="shared" si="18"/>
        <v>0.032618825722273995</v>
      </c>
      <c r="H55" s="44">
        <f t="shared" si="19"/>
        <v>0.03418803418803419</v>
      </c>
      <c r="I55" s="37" t="s">
        <v>53</v>
      </c>
      <c r="J55" s="54">
        <f t="shared" si="20"/>
        <v>0.09270620313565099</v>
      </c>
      <c r="K55" s="43">
        <f t="shared" si="21"/>
        <v>0.1893939393939394</v>
      </c>
      <c r="L55" s="43">
        <f t="shared" si="22"/>
        <v>0.09025270758122744</v>
      </c>
      <c r="M55" s="44">
        <f t="shared" si="23"/>
        <v>0.08903605592347315</v>
      </c>
      <c r="N55" s="54">
        <f t="shared" si="24"/>
        <v>0.09221311475409837</v>
      </c>
      <c r="O55" s="43">
        <f t="shared" si="25"/>
        <v>0.17045454545454544</v>
      </c>
      <c r="P55" s="43">
        <f t="shared" si="26"/>
        <v>0.06540697674418605</v>
      </c>
      <c r="Q55" s="43">
        <f t="shared" si="27"/>
        <v>0.0513950073421439</v>
      </c>
      <c r="R55" s="43">
        <f t="shared" si="28"/>
        <v>0.032948929159802305</v>
      </c>
      <c r="S55" s="43">
        <f t="shared" si="29"/>
        <v>0.07217847769028872</v>
      </c>
      <c r="T55" s="43">
        <f t="shared" si="30"/>
        <v>0.07492507492507493</v>
      </c>
      <c r="U55" s="43">
        <f t="shared" si="31"/>
        <v>0.11787072243346007</v>
      </c>
      <c r="V55" s="44">
        <f t="shared" si="32"/>
        <v>0.12378640776699029</v>
      </c>
    </row>
    <row r="56" spans="2:22" ht="12.75">
      <c r="B56" s="40" t="s">
        <v>5</v>
      </c>
      <c r="C56" s="41" t="s">
        <v>12</v>
      </c>
      <c r="D56" s="54">
        <f t="shared" si="33"/>
        <v>0.06713514870121721</v>
      </c>
      <c r="E56" s="43">
        <f t="shared" si="16"/>
        <v>0.0572197913160552</v>
      </c>
      <c r="F56" s="43">
        <f t="shared" si="17"/>
        <v>0.03805774278215223</v>
      </c>
      <c r="G56" s="43">
        <f t="shared" si="18"/>
        <v>0.13513513513513514</v>
      </c>
      <c r="H56" s="44">
        <f t="shared" si="19"/>
        <v>0.17094017094017094</v>
      </c>
      <c r="I56" s="37" t="s">
        <v>53</v>
      </c>
      <c r="J56" s="54">
        <f t="shared" si="20"/>
        <v>0.07293796864349011</v>
      </c>
      <c r="K56" s="43">
        <f t="shared" si="21"/>
        <v>0.15151515151515152</v>
      </c>
      <c r="L56" s="43">
        <f t="shared" si="22"/>
        <v>0.10830324909747292</v>
      </c>
      <c r="M56" s="44">
        <f t="shared" si="23"/>
        <v>0.06916850625459897</v>
      </c>
      <c r="N56" s="54">
        <f t="shared" si="24"/>
        <v>0.07308743169398907</v>
      </c>
      <c r="O56" s="43">
        <f t="shared" si="25"/>
        <v>0.17045454545454544</v>
      </c>
      <c r="P56" s="43">
        <f t="shared" si="26"/>
        <v>0.09447674418604651</v>
      </c>
      <c r="Q56" s="43">
        <f t="shared" si="27"/>
        <v>0.1027900146842878</v>
      </c>
      <c r="R56" s="43">
        <f t="shared" si="28"/>
        <v>0.06589785831960461</v>
      </c>
      <c r="S56" s="43">
        <f t="shared" si="29"/>
        <v>0.06561679790026247</v>
      </c>
      <c r="T56" s="43">
        <f t="shared" si="30"/>
        <v>0.08491508491508491</v>
      </c>
      <c r="U56" s="43">
        <f t="shared" si="31"/>
        <v>0.057034220532319393</v>
      </c>
      <c r="V56" s="44">
        <f t="shared" si="32"/>
        <v>0.05825242718446602</v>
      </c>
    </row>
    <row r="57" spans="2:22" ht="12.75">
      <c r="B57" s="40" t="s">
        <v>9</v>
      </c>
      <c r="C57" s="41" t="s">
        <v>11</v>
      </c>
      <c r="D57" s="54">
        <f t="shared" si="33"/>
        <v>0.038900740368929605</v>
      </c>
      <c r="E57" s="43">
        <f t="shared" si="16"/>
        <v>0.04459777852574891</v>
      </c>
      <c r="F57" s="43">
        <f t="shared" si="17"/>
        <v>0.031496062992125984</v>
      </c>
      <c r="G57" s="43">
        <f t="shared" si="18"/>
        <v>0.013979496738117428</v>
      </c>
      <c r="H57" s="44">
        <f t="shared" si="19"/>
        <v>0</v>
      </c>
      <c r="I57" s="37" t="s">
        <v>53</v>
      </c>
      <c r="J57" s="54">
        <f t="shared" si="20"/>
        <v>0.04226312201772325</v>
      </c>
      <c r="K57" s="43">
        <f t="shared" si="21"/>
        <v>0</v>
      </c>
      <c r="L57" s="43">
        <f t="shared" si="22"/>
        <v>0</v>
      </c>
      <c r="M57" s="44">
        <f t="shared" si="23"/>
        <v>0.04562178072111847</v>
      </c>
      <c r="N57" s="54">
        <f t="shared" si="24"/>
        <v>0.04234972677595628</v>
      </c>
      <c r="O57" s="43">
        <f t="shared" si="25"/>
        <v>0</v>
      </c>
      <c r="P57" s="43">
        <f t="shared" si="26"/>
        <v>0.014534883720930232</v>
      </c>
      <c r="Q57" s="43">
        <f t="shared" si="27"/>
        <v>0.04405286343612335</v>
      </c>
      <c r="R57" s="43">
        <f t="shared" si="28"/>
        <v>0.02471169686985173</v>
      </c>
      <c r="S57" s="43">
        <f t="shared" si="29"/>
        <v>0.01968503937007874</v>
      </c>
      <c r="T57" s="43">
        <f t="shared" si="30"/>
        <v>0.03496503496503497</v>
      </c>
      <c r="U57" s="43">
        <f t="shared" si="31"/>
        <v>0.026615969581749048</v>
      </c>
      <c r="V57" s="44">
        <f t="shared" si="32"/>
        <v>0.0825242718446602</v>
      </c>
    </row>
    <row r="58" spans="2:22" ht="12.75">
      <c r="B58" s="40" t="s">
        <v>6</v>
      </c>
      <c r="C58" s="41" t="s">
        <v>11</v>
      </c>
      <c r="D58" s="54">
        <f t="shared" si="33"/>
        <v>0.03576358388756431</v>
      </c>
      <c r="E58" s="43">
        <f t="shared" si="16"/>
        <v>0.043756311006395154</v>
      </c>
      <c r="F58" s="43">
        <f t="shared" si="17"/>
        <v>0</v>
      </c>
      <c r="G58" s="43">
        <f t="shared" si="18"/>
        <v>0.023299161230195712</v>
      </c>
      <c r="H58" s="44">
        <f t="shared" si="19"/>
        <v>0</v>
      </c>
      <c r="I58" s="37" t="s">
        <v>53</v>
      </c>
      <c r="J58" s="54">
        <f t="shared" si="20"/>
        <v>0.03885480572597137</v>
      </c>
      <c r="K58" s="43">
        <f t="shared" si="21"/>
        <v>0.03787878787878788</v>
      </c>
      <c r="L58" s="43">
        <f t="shared" si="22"/>
        <v>0.036101083032490974</v>
      </c>
      <c r="M58" s="44">
        <f t="shared" si="23"/>
        <v>0.03899926416482708</v>
      </c>
      <c r="N58" s="54">
        <f t="shared" si="24"/>
        <v>0.0389344262295082</v>
      </c>
      <c r="O58" s="43">
        <f t="shared" si="25"/>
        <v>0.022727272727272728</v>
      </c>
      <c r="P58" s="43">
        <f t="shared" si="26"/>
        <v>0.02180232558139535</v>
      </c>
      <c r="Q58" s="43">
        <f t="shared" si="27"/>
        <v>0.022026431718061675</v>
      </c>
      <c r="R58" s="43">
        <f t="shared" si="28"/>
        <v>0.02471169686985173</v>
      </c>
      <c r="S58" s="43">
        <f t="shared" si="29"/>
        <v>0.05249343832020997</v>
      </c>
      <c r="T58" s="43">
        <f t="shared" si="30"/>
        <v>0.03496503496503497</v>
      </c>
      <c r="U58" s="43">
        <f t="shared" si="31"/>
        <v>0.06844106463878327</v>
      </c>
      <c r="V58" s="44">
        <f t="shared" si="32"/>
        <v>0.03398058252427184</v>
      </c>
    </row>
    <row r="59" spans="2:22" ht="12.75">
      <c r="B59" s="40" t="s">
        <v>8</v>
      </c>
      <c r="C59" s="41" t="s">
        <v>11</v>
      </c>
      <c r="D59" s="54">
        <f t="shared" si="33"/>
        <v>0.03262642740619902</v>
      </c>
      <c r="E59" s="43">
        <f t="shared" si="16"/>
        <v>0.029451363177381354</v>
      </c>
      <c r="F59" s="43">
        <f t="shared" si="17"/>
        <v>0.03937007874015748</v>
      </c>
      <c r="G59" s="43">
        <f t="shared" si="18"/>
        <v>0.05125815470643057</v>
      </c>
      <c r="H59" s="44">
        <f t="shared" si="19"/>
        <v>0</v>
      </c>
      <c r="I59" s="37" t="s">
        <v>53</v>
      </c>
      <c r="J59" s="54">
        <f t="shared" si="20"/>
        <v>0.0354464894342195</v>
      </c>
      <c r="K59" s="43">
        <f t="shared" si="21"/>
        <v>0.015151515151515152</v>
      </c>
      <c r="L59" s="43">
        <f t="shared" si="22"/>
        <v>0.05415162454873646</v>
      </c>
      <c r="M59" s="44">
        <f t="shared" si="23"/>
        <v>0.03532008830022075</v>
      </c>
      <c r="N59" s="54">
        <f t="shared" si="24"/>
        <v>0.03551912568306011</v>
      </c>
      <c r="O59" s="43">
        <f t="shared" si="25"/>
        <v>0</v>
      </c>
      <c r="P59" s="43">
        <f t="shared" si="26"/>
        <v>0.014534883720930232</v>
      </c>
      <c r="Q59" s="43">
        <f t="shared" si="27"/>
        <v>0.022026431718061675</v>
      </c>
      <c r="R59" s="43">
        <f t="shared" si="28"/>
        <v>0.032948929159802305</v>
      </c>
      <c r="S59" s="43">
        <f t="shared" si="29"/>
        <v>0.013123359580052493</v>
      </c>
      <c r="T59" s="43">
        <f t="shared" si="30"/>
        <v>0.054945054945054944</v>
      </c>
      <c r="U59" s="43">
        <f t="shared" si="31"/>
        <v>0.030418250950570342</v>
      </c>
      <c r="V59" s="44">
        <f t="shared" si="32"/>
        <v>0.05339805825242718</v>
      </c>
    </row>
    <row r="60" spans="2:22" ht="12.75">
      <c r="B60" s="40" t="s">
        <v>1</v>
      </c>
      <c r="C60" s="41" t="s">
        <v>11</v>
      </c>
      <c r="D60" s="54">
        <f t="shared" si="33"/>
        <v>0.027606977036014557</v>
      </c>
      <c r="E60" s="43">
        <f t="shared" si="16"/>
        <v>0.030292830696735107</v>
      </c>
      <c r="F60" s="43">
        <f t="shared" si="17"/>
        <v>0.03937007874015748</v>
      </c>
      <c r="G60" s="43">
        <f t="shared" si="18"/>
        <v>0.009319664492078284</v>
      </c>
      <c r="H60" s="44">
        <f t="shared" si="19"/>
        <v>0</v>
      </c>
      <c r="I60" s="37" t="s">
        <v>53</v>
      </c>
      <c r="J60" s="54">
        <f t="shared" si="20"/>
        <v>0.029993183367416496</v>
      </c>
      <c r="K60" s="43">
        <f t="shared" si="21"/>
        <v>0</v>
      </c>
      <c r="L60" s="43">
        <f t="shared" si="22"/>
        <v>0</v>
      </c>
      <c r="M60" s="44">
        <f t="shared" si="23"/>
        <v>0.03237674760853569</v>
      </c>
      <c r="N60" s="54">
        <f t="shared" si="24"/>
        <v>0.030054644808743168</v>
      </c>
      <c r="O60" s="43">
        <f t="shared" si="25"/>
        <v>0</v>
      </c>
      <c r="P60" s="43">
        <f t="shared" si="26"/>
        <v>0.07994186046511628</v>
      </c>
      <c r="Q60" s="43">
        <f t="shared" si="27"/>
        <v>0.005873715124816446</v>
      </c>
      <c r="R60" s="43">
        <f t="shared" si="28"/>
        <v>0.07413509060955518</v>
      </c>
      <c r="S60" s="43">
        <f t="shared" si="29"/>
        <v>0.013123359580052493</v>
      </c>
      <c r="T60" s="43">
        <f t="shared" si="30"/>
        <v>0.024975024975024976</v>
      </c>
      <c r="U60" s="43">
        <f t="shared" si="31"/>
        <v>0.04182509505703422</v>
      </c>
      <c r="V60" s="44">
        <f t="shared" si="32"/>
        <v>0.012135922330097087</v>
      </c>
    </row>
    <row r="61" spans="2:22" ht="12.75">
      <c r="B61" s="40" t="s">
        <v>0</v>
      </c>
      <c r="C61" s="41" t="s">
        <v>11</v>
      </c>
      <c r="D61" s="54">
        <f t="shared" si="33"/>
        <v>0.026352114443468442</v>
      </c>
      <c r="E61" s="43">
        <f t="shared" si="16"/>
        <v>0.026085493099966342</v>
      </c>
      <c r="F61" s="43">
        <f t="shared" si="17"/>
        <v>0.026246719160104987</v>
      </c>
      <c r="G61" s="43">
        <f t="shared" si="18"/>
        <v>0.027958993476234855</v>
      </c>
      <c r="H61" s="44">
        <f t="shared" si="19"/>
        <v>0</v>
      </c>
      <c r="I61" s="37" t="s">
        <v>53</v>
      </c>
      <c r="J61" s="54">
        <f t="shared" si="20"/>
        <v>0.028629856850715747</v>
      </c>
      <c r="K61" s="43">
        <f t="shared" si="21"/>
        <v>0.03787878787878788</v>
      </c>
      <c r="L61" s="43">
        <f t="shared" si="22"/>
        <v>0.036101083032490974</v>
      </c>
      <c r="M61" s="44">
        <f t="shared" si="23"/>
        <v>0.027961736571008096</v>
      </c>
      <c r="N61" s="54">
        <f t="shared" si="24"/>
        <v>0.028688524590163935</v>
      </c>
      <c r="O61" s="43">
        <f t="shared" si="25"/>
        <v>0</v>
      </c>
      <c r="P61" s="43">
        <f t="shared" si="26"/>
        <v>0.0436046511627907</v>
      </c>
      <c r="Q61" s="43">
        <f t="shared" si="27"/>
        <v>0.0513950073421439</v>
      </c>
      <c r="R61" s="43">
        <f t="shared" si="28"/>
        <v>0.04942339373970346</v>
      </c>
      <c r="S61" s="43">
        <f t="shared" si="29"/>
        <v>0.045931758530183726</v>
      </c>
      <c r="T61" s="43">
        <f t="shared" si="30"/>
        <v>0.054945054945054944</v>
      </c>
      <c r="U61" s="43">
        <f t="shared" si="31"/>
        <v>0.015209125475285171</v>
      </c>
      <c r="V61" s="44">
        <f t="shared" si="32"/>
        <v>0.0048543689320388345</v>
      </c>
    </row>
    <row r="62" spans="2:22" ht="12.75">
      <c r="B62" s="40" t="s">
        <v>2</v>
      </c>
      <c r="C62" s="41" t="s">
        <v>11</v>
      </c>
      <c r="D62" s="54">
        <f t="shared" si="33"/>
        <v>0.025097251850922323</v>
      </c>
      <c r="E62" s="43">
        <f t="shared" si="16"/>
        <v>0.026926960619320095</v>
      </c>
      <c r="F62" s="43">
        <f t="shared" si="17"/>
        <v>0.045931758530183726</v>
      </c>
      <c r="G62" s="43">
        <f t="shared" si="18"/>
        <v>0.009319664492078284</v>
      </c>
      <c r="H62" s="44">
        <f t="shared" si="19"/>
        <v>0</v>
      </c>
      <c r="I62" s="37" t="s">
        <v>53</v>
      </c>
      <c r="J62" s="54">
        <f t="shared" si="20"/>
        <v>0.027266530334014997</v>
      </c>
      <c r="K62" s="43">
        <f t="shared" si="21"/>
        <v>0.07575757575757576</v>
      </c>
      <c r="L62" s="43">
        <f t="shared" si="22"/>
        <v>0</v>
      </c>
      <c r="M62" s="44">
        <f t="shared" si="23"/>
        <v>0.027225901398086828</v>
      </c>
      <c r="N62" s="54">
        <f t="shared" si="24"/>
        <v>0.0273224043715847</v>
      </c>
      <c r="O62" s="43">
        <f t="shared" si="25"/>
        <v>0</v>
      </c>
      <c r="P62" s="43">
        <f t="shared" si="26"/>
        <v>0.02180232558139535</v>
      </c>
      <c r="Q62" s="43">
        <f t="shared" si="27"/>
        <v>0.06607929515418502</v>
      </c>
      <c r="R62" s="43">
        <f t="shared" si="28"/>
        <v>0.057660626029654036</v>
      </c>
      <c r="S62" s="43">
        <f t="shared" si="29"/>
        <v>0.03280839895013123</v>
      </c>
      <c r="T62" s="43">
        <f t="shared" si="30"/>
        <v>0.014985014985014986</v>
      </c>
      <c r="U62" s="43">
        <f t="shared" si="31"/>
        <v>0.011406844106463879</v>
      </c>
      <c r="V62" s="44">
        <f t="shared" si="32"/>
        <v>0.024271844660194174</v>
      </c>
    </row>
    <row r="63" spans="2:22" ht="12.75">
      <c r="B63" s="40" t="s">
        <v>10</v>
      </c>
      <c r="C63" s="41"/>
      <c r="D63" s="54">
        <f t="shared" si="33"/>
        <v>0.4880160622411846</v>
      </c>
      <c r="E63" s="43">
        <f t="shared" si="16"/>
        <v>0.499326825984517</v>
      </c>
      <c r="F63" s="43">
        <f t="shared" si="17"/>
        <v>0.4645669291338583</v>
      </c>
      <c r="G63" s="43">
        <f t="shared" si="18"/>
        <v>0.412861136999068</v>
      </c>
      <c r="H63" s="44">
        <f t="shared" si="19"/>
        <v>0.6324786324786325</v>
      </c>
      <c r="I63" s="37" t="s">
        <v>53</v>
      </c>
      <c r="J63" s="54">
        <f t="shared" si="20"/>
        <v>0.4437627811860941</v>
      </c>
      <c r="K63" s="43">
        <f t="shared" si="21"/>
        <v>0.2840909090909091</v>
      </c>
      <c r="L63" s="43">
        <f t="shared" si="22"/>
        <v>0.35018050541516244</v>
      </c>
      <c r="M63" s="44">
        <f t="shared" si="23"/>
        <v>0.45327446651949965</v>
      </c>
      <c r="N63" s="54">
        <f t="shared" si="24"/>
        <v>0.44330601092896177</v>
      </c>
      <c r="O63" s="43">
        <f t="shared" si="25"/>
        <v>0.38636363636363635</v>
      </c>
      <c r="P63" s="43">
        <f t="shared" si="26"/>
        <v>0.40406976744186046</v>
      </c>
      <c r="Q63" s="43">
        <f t="shared" si="27"/>
        <v>0.42143906020558003</v>
      </c>
      <c r="R63" s="43">
        <f t="shared" si="28"/>
        <v>0.43986820428336076</v>
      </c>
      <c r="S63" s="43">
        <f t="shared" si="29"/>
        <v>0.4816272965879265</v>
      </c>
      <c r="T63" s="43">
        <f t="shared" si="30"/>
        <v>0.46553446553446554</v>
      </c>
      <c r="U63" s="43">
        <f t="shared" si="31"/>
        <v>0.4068441064638783</v>
      </c>
      <c r="V63" s="44">
        <f t="shared" si="32"/>
        <v>0.46359223300970875</v>
      </c>
    </row>
    <row r="64" spans="2:22" ht="12.75">
      <c r="B64" s="24" t="s">
        <v>52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53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ht="12.75">
      <c r="B65" s="1" t="s">
        <v>60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2005-01-03T18:50:47Z</dcterms:created>
  <dcterms:modified xsi:type="dcterms:W3CDTF">2005-01-04T14:50:34Z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