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IPL69925" sheetId="1" r:id="rId1"/>
  </sheets>
  <definedNames>
    <definedName name="DATABASE">'IPL69925'!$B$7:$V$17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<sst xmlns="http://schemas.openxmlformats.org/spreadsheetml/2006/main" count="270" uniqueCount="61">
  <si>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Maryland</t>
  </si>
  <si>
    <t>Delaware</t>
  </si>
  <si>
    <t>Virginia</t>
  </si>
  <si>
    <t>Berlin town</t>
  </si>
  <si>
    <t>Cambridge city</t>
  </si>
  <si>
    <t>Salisburg city *</t>
  </si>
  <si>
    <t>Pocomoke City city</t>
  </si>
  <si>
    <t>Ocean Pines CDP</t>
  </si>
  <si>
    <t>Ocean City town</t>
  </si>
  <si>
    <t>Fruitland city</t>
  </si>
  <si>
    <t>Laurel town</t>
  </si>
  <si>
    <t>All Other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</si>
  <si>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</si>
  <si>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</si>
  <si>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</si>
  <si>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</si>
  <si>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</si>
  <si>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</si>
  <si>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</si>
  <si>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</si>
  <si>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</si>
  <si>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</si>
  <si>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</si>
  <si>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</si>
  <si>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</si>
  <si>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</si>
  <si>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</si>
  <si>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</si>
  <si>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</si>
  <si>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</si>
  <si>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</si>
  <si>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</si>
  <si>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</si>
  <si>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</si>
  <si>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</si>
  <si>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</si>
  <si>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</si>
  <si>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</si>
  <si>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</si>
  <si>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</si>
  <si>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</si>
  <si>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</si>
  <si>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</si>
  <si>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</si>
  <si>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</si>
  <si>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</si>
  <si>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</si>
  <si>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</si>
  <si>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</si>
  <si>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</si>
  <si>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</si>
  <si>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</si>
  <si>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</si>
  <si>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Place of Work</t>
  </si>
  <si>
    <t>100 -150</t>
  </si>
  <si>
    <t>100.0%</t>
  </si>
  <si>
    <t>Column Percent ( does not include intra county commuters )</t>
  </si>
  <si>
    <t>In-flow :  Work in Salisburg city, Maryland, Resident In :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</si>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</sst>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9" fontId="0" fillId="0" borderId="4" xfId="0" applyNumberFormat="1" applyBorder="1" applyAlignment="1">
      <alignment/>
    </xf>
    <xf numFmtId="169" fontId="0" fillId="0" borderId="3" xfId="0" applyNumberFormat="1" applyBorder="1" applyAlignment="1">
      <alignment/>
    </xf>
    <xf numFmtId="168" fontId="0" fillId="0" borderId="10" xfId="0" applyNumberFormat="1" applyBorder="1" applyAlignment="1" quotePrefix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9" fontId="2" fillId="0" borderId="8" xfId="0" applyNumberFormat="1" applyFont="1" applyBorder="1" applyAlignment="1">
      <alignment/>
    </xf>
    <xf numFmtId="169" fontId="2" fillId="0" borderId="7" xfId="0" applyNumberFormat="1" applyFont="1" applyBorder="1" applyAlignment="1">
      <alignment/>
    </xf>
    <xf numFmtId="168" fontId="2" fillId="0" borderId="7" xfId="0" applyNumberFormat="1" applyFont="1" applyBorder="1" applyAlignment="1">
      <alignment horizontal="right"/>
    </xf>
    <xf numFmtId="169" fontId="2" fillId="0" borderId="8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 quotePrefix="1">
      <alignment horizontal="right"/>
    </xf>
    <xf numFmtId="169" fontId="0" fillId="0" borderId="11" xfId="0" applyNumberFormat="1" applyBorder="1" applyAlignment="1">
      <alignment/>
    </xf>
    <xf numFmtId="168" fontId="0" fillId="0" borderId="5" xfId="0" applyNumberFormat="1" applyBorder="1" applyAlignment="1" quotePrefix="1">
      <alignment horizontal="right"/>
    </xf>
    <xf numFmtId="169" fontId="2" fillId="0" borderId="6" xfId="0" applyNumberFormat="1" applyFont="1" applyBorder="1" applyAlignment="1">
      <alignment/>
    </xf>
    <xf numFmtId="168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7109375" style="1" customWidth="1"/>
    <col min="3" max="3" width="10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57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72" t="s">
        <v>12</v>
      </c>
      <c r="C4" s="73"/>
      <c r="D4" s="69" t="s">
        <v>13</v>
      </c>
      <c r="E4" s="74"/>
      <c r="F4" s="74"/>
      <c r="G4" s="74"/>
      <c r="H4" s="75"/>
      <c r="I4" s="6" t="s">
        <v>14</v>
      </c>
      <c r="J4" s="69" t="s">
        <v>15</v>
      </c>
      <c r="K4" s="70"/>
      <c r="L4" s="70"/>
      <c r="M4" s="71"/>
      <c r="N4" s="7" t="s">
        <v>16</v>
      </c>
      <c r="O4" s="69" t="s">
        <v>17</v>
      </c>
      <c r="P4" s="70"/>
      <c r="Q4" s="70"/>
      <c r="R4" s="70"/>
      <c r="S4" s="70"/>
      <c r="T4" s="70"/>
      <c r="U4" s="70"/>
      <c r="V4" s="71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40" t="s">
        <v>59</v>
      </c>
      <c r="C7" s="9" t="s">
        <v>0</v>
      </c>
      <c r="D7" s="60">
        <v>16900</v>
      </c>
      <c r="E7" s="61">
        <v>14715</v>
      </c>
      <c r="F7" s="61">
        <v>1675</v>
      </c>
      <c r="G7" s="61">
        <v>40</v>
      </c>
      <c r="H7" s="61">
        <v>345</v>
      </c>
      <c r="I7" s="62">
        <v>20</v>
      </c>
      <c r="J7" s="61">
        <v>16790</v>
      </c>
      <c r="K7" s="61">
        <v>880</v>
      </c>
      <c r="L7" s="61">
        <v>815</v>
      </c>
      <c r="M7" s="63">
        <v>15090</v>
      </c>
      <c r="N7" s="61">
        <v>16775</v>
      </c>
      <c r="O7" s="61">
        <v>775</v>
      </c>
      <c r="P7" s="61">
        <v>2020</v>
      </c>
      <c r="Q7" s="61">
        <v>1840</v>
      </c>
      <c r="R7" s="61">
        <v>2255</v>
      </c>
      <c r="S7" s="61">
        <v>2295</v>
      </c>
      <c r="T7" s="61">
        <v>2740</v>
      </c>
      <c r="U7" s="61">
        <v>2565</v>
      </c>
      <c r="V7" s="63">
        <v>2290</v>
      </c>
    </row>
    <row r="8" spans="2:22" ht="12.75">
      <c r="B8" s="40" t="s">
        <v>5</v>
      </c>
      <c r="C8" s="41" t="s">
        <v>0</v>
      </c>
      <c r="D8" s="64">
        <v>7055</v>
      </c>
      <c r="E8" s="65">
        <v>4835</v>
      </c>
      <c r="F8" s="65">
        <v>760</v>
      </c>
      <c r="G8" s="65">
        <v>30</v>
      </c>
      <c r="H8" s="65">
        <v>1060</v>
      </c>
      <c r="I8" s="66">
        <v>12</v>
      </c>
      <c r="J8" s="65">
        <v>6715</v>
      </c>
      <c r="K8" s="65">
        <v>1075</v>
      </c>
      <c r="L8" s="65">
        <v>865</v>
      </c>
      <c r="M8" s="67">
        <v>4775</v>
      </c>
      <c r="N8" s="65">
        <v>6690</v>
      </c>
      <c r="O8" s="65">
        <v>810</v>
      </c>
      <c r="P8" s="65">
        <v>1565</v>
      </c>
      <c r="Q8" s="65">
        <v>1165</v>
      </c>
      <c r="R8" s="65">
        <v>795</v>
      </c>
      <c r="S8" s="65">
        <v>620</v>
      </c>
      <c r="T8" s="65">
        <v>550</v>
      </c>
      <c r="U8" s="65">
        <v>565</v>
      </c>
      <c r="V8" s="67">
        <v>620</v>
      </c>
    </row>
    <row r="9" spans="2:22" ht="12.75">
      <c r="B9" s="40" t="s">
        <v>59</v>
      </c>
      <c r="C9" s="41" t="s">
        <v>1</v>
      </c>
      <c r="D9" s="64">
        <v>2275</v>
      </c>
      <c r="E9" s="65">
        <v>2040</v>
      </c>
      <c r="F9" s="65">
        <v>205</v>
      </c>
      <c r="G9" s="65">
        <v>8</v>
      </c>
      <c r="H9" s="65">
        <v>10</v>
      </c>
      <c r="I9" s="66">
        <v>30</v>
      </c>
      <c r="J9" s="65">
        <v>2275</v>
      </c>
      <c r="K9" s="65">
        <v>70</v>
      </c>
      <c r="L9" s="65">
        <v>120</v>
      </c>
      <c r="M9" s="67">
        <v>2080</v>
      </c>
      <c r="N9" s="65">
        <v>2260</v>
      </c>
      <c r="O9" s="65">
        <v>70</v>
      </c>
      <c r="P9" s="65">
        <v>280</v>
      </c>
      <c r="Q9" s="65">
        <v>305</v>
      </c>
      <c r="R9" s="65">
        <v>340</v>
      </c>
      <c r="S9" s="65">
        <v>385</v>
      </c>
      <c r="T9" s="65">
        <v>335</v>
      </c>
      <c r="U9" s="65">
        <v>310</v>
      </c>
      <c r="V9" s="67">
        <v>240</v>
      </c>
    </row>
    <row r="10" spans="2:22" ht="12.75">
      <c r="B10" s="40" t="s">
        <v>9</v>
      </c>
      <c r="C10" s="41" t="s">
        <v>0</v>
      </c>
      <c r="D10" s="64">
        <v>985</v>
      </c>
      <c r="E10" s="65">
        <v>815</v>
      </c>
      <c r="F10" s="65">
        <v>150</v>
      </c>
      <c r="G10" s="65">
        <v>20</v>
      </c>
      <c r="H10" s="65">
        <v>0</v>
      </c>
      <c r="I10" s="66">
        <v>15</v>
      </c>
      <c r="J10" s="65">
        <v>985</v>
      </c>
      <c r="K10" s="65">
        <v>135</v>
      </c>
      <c r="L10" s="65">
        <v>100</v>
      </c>
      <c r="M10" s="67">
        <v>750</v>
      </c>
      <c r="N10" s="65">
        <v>985</v>
      </c>
      <c r="O10" s="65">
        <v>100</v>
      </c>
      <c r="P10" s="65">
        <v>155</v>
      </c>
      <c r="Q10" s="65">
        <v>175</v>
      </c>
      <c r="R10" s="65">
        <v>145</v>
      </c>
      <c r="S10" s="65">
        <v>120</v>
      </c>
      <c r="T10" s="65">
        <v>65</v>
      </c>
      <c r="U10" s="65">
        <v>120</v>
      </c>
      <c r="V10" s="67">
        <v>100</v>
      </c>
    </row>
    <row r="11" spans="2:22" ht="12.75">
      <c r="B11" s="40" t="s">
        <v>7</v>
      </c>
      <c r="C11" s="41" t="s">
        <v>0</v>
      </c>
      <c r="D11" s="64">
        <v>620</v>
      </c>
      <c r="E11" s="65">
        <v>595</v>
      </c>
      <c r="F11" s="65">
        <v>24</v>
      </c>
      <c r="G11" s="65">
        <v>0</v>
      </c>
      <c r="H11" s="65">
        <v>0</v>
      </c>
      <c r="I11" s="66">
        <v>44</v>
      </c>
      <c r="J11" s="65">
        <v>620</v>
      </c>
      <c r="K11" s="65">
        <v>25</v>
      </c>
      <c r="L11" s="65">
        <v>10</v>
      </c>
      <c r="M11" s="67">
        <v>585</v>
      </c>
      <c r="N11" s="65">
        <v>620</v>
      </c>
      <c r="O11" s="65">
        <v>25</v>
      </c>
      <c r="P11" s="65">
        <v>25</v>
      </c>
      <c r="Q11" s="65">
        <v>40</v>
      </c>
      <c r="R11" s="65">
        <v>65</v>
      </c>
      <c r="S11" s="65">
        <v>80</v>
      </c>
      <c r="T11" s="65">
        <v>85</v>
      </c>
      <c r="U11" s="65">
        <v>150</v>
      </c>
      <c r="V11" s="67">
        <v>155</v>
      </c>
    </row>
    <row r="12" spans="2:22" ht="12.75">
      <c r="B12" s="40" t="s">
        <v>8</v>
      </c>
      <c r="C12" s="41" t="s">
        <v>0</v>
      </c>
      <c r="D12" s="64">
        <v>180</v>
      </c>
      <c r="E12" s="65">
        <v>175</v>
      </c>
      <c r="F12" s="65">
        <v>4</v>
      </c>
      <c r="G12" s="65">
        <v>0</v>
      </c>
      <c r="H12" s="65">
        <v>0</v>
      </c>
      <c r="I12" s="66">
        <v>40</v>
      </c>
      <c r="J12" s="65">
        <v>180</v>
      </c>
      <c r="K12" s="65">
        <v>0</v>
      </c>
      <c r="L12" s="65">
        <v>0</v>
      </c>
      <c r="M12" s="67">
        <v>180</v>
      </c>
      <c r="N12" s="65">
        <v>180</v>
      </c>
      <c r="O12" s="65">
        <v>4</v>
      </c>
      <c r="P12" s="65">
        <v>10</v>
      </c>
      <c r="Q12" s="65">
        <v>20</v>
      </c>
      <c r="R12" s="65">
        <v>30</v>
      </c>
      <c r="S12" s="65">
        <v>35</v>
      </c>
      <c r="T12" s="65">
        <v>15</v>
      </c>
      <c r="U12" s="65">
        <v>25</v>
      </c>
      <c r="V12" s="67">
        <v>40</v>
      </c>
    </row>
    <row r="13" spans="2:22" ht="12.75">
      <c r="B13" s="40" t="s">
        <v>59</v>
      </c>
      <c r="C13" s="41" t="s">
        <v>2</v>
      </c>
      <c r="D13" s="64">
        <v>155</v>
      </c>
      <c r="E13" s="65">
        <v>140</v>
      </c>
      <c r="F13" s="65">
        <v>19</v>
      </c>
      <c r="G13" s="65">
        <v>0</v>
      </c>
      <c r="H13" s="65">
        <v>0</v>
      </c>
      <c r="I13" s="66">
        <v>60</v>
      </c>
      <c r="J13" s="65">
        <v>155</v>
      </c>
      <c r="K13" s="65">
        <v>10</v>
      </c>
      <c r="L13" s="65">
        <v>4</v>
      </c>
      <c r="M13" s="67">
        <v>145</v>
      </c>
      <c r="N13" s="65">
        <v>155</v>
      </c>
      <c r="O13" s="65">
        <v>0</v>
      </c>
      <c r="P13" s="65">
        <v>4</v>
      </c>
      <c r="Q13" s="65">
        <v>20</v>
      </c>
      <c r="R13" s="65">
        <v>35</v>
      </c>
      <c r="S13" s="65">
        <v>50</v>
      </c>
      <c r="T13" s="65">
        <v>25</v>
      </c>
      <c r="U13" s="65">
        <v>4</v>
      </c>
      <c r="V13" s="67">
        <v>15</v>
      </c>
    </row>
    <row r="14" spans="2:22" ht="12.75">
      <c r="B14" s="40" t="s">
        <v>10</v>
      </c>
      <c r="C14" s="41" t="s">
        <v>1</v>
      </c>
      <c r="D14" s="64">
        <v>145</v>
      </c>
      <c r="E14" s="65">
        <v>90</v>
      </c>
      <c r="F14" s="65">
        <v>49</v>
      </c>
      <c r="G14" s="65">
        <v>0</v>
      </c>
      <c r="H14" s="65">
        <v>0</v>
      </c>
      <c r="I14" s="66">
        <v>25</v>
      </c>
      <c r="J14" s="65">
        <v>145</v>
      </c>
      <c r="K14" s="65">
        <v>0</v>
      </c>
      <c r="L14" s="65">
        <v>10</v>
      </c>
      <c r="M14" s="67">
        <v>130</v>
      </c>
      <c r="N14" s="65">
        <v>145</v>
      </c>
      <c r="O14" s="65">
        <v>10</v>
      </c>
      <c r="P14" s="65">
        <v>0</v>
      </c>
      <c r="Q14" s="65">
        <v>25</v>
      </c>
      <c r="R14" s="65">
        <v>30</v>
      </c>
      <c r="S14" s="65">
        <v>55</v>
      </c>
      <c r="T14" s="65">
        <v>15</v>
      </c>
      <c r="U14" s="65">
        <v>0</v>
      </c>
      <c r="V14" s="67">
        <v>10</v>
      </c>
    </row>
    <row r="15" spans="2:22" ht="12.75">
      <c r="B15" s="40" t="s">
        <v>6</v>
      </c>
      <c r="C15" s="41" t="s">
        <v>0</v>
      </c>
      <c r="D15" s="64">
        <v>140</v>
      </c>
      <c r="E15" s="65">
        <v>140</v>
      </c>
      <c r="F15" s="65">
        <v>0</v>
      </c>
      <c r="G15" s="65">
        <v>0</v>
      </c>
      <c r="H15" s="65">
        <v>0</v>
      </c>
      <c r="I15" s="66">
        <v>40</v>
      </c>
      <c r="J15" s="65">
        <v>140</v>
      </c>
      <c r="K15" s="65">
        <v>15</v>
      </c>
      <c r="L15" s="65">
        <v>10</v>
      </c>
      <c r="M15" s="67">
        <v>110</v>
      </c>
      <c r="N15" s="65">
        <v>140</v>
      </c>
      <c r="O15" s="65">
        <v>10</v>
      </c>
      <c r="P15" s="65">
        <v>40</v>
      </c>
      <c r="Q15" s="65">
        <v>4</v>
      </c>
      <c r="R15" s="65">
        <v>0</v>
      </c>
      <c r="S15" s="65">
        <v>25</v>
      </c>
      <c r="T15" s="65">
        <v>25</v>
      </c>
      <c r="U15" s="65">
        <v>10</v>
      </c>
      <c r="V15" s="67">
        <v>20</v>
      </c>
    </row>
    <row r="16" spans="2:22" ht="12.75">
      <c r="B16" s="40" t="s">
        <v>3</v>
      </c>
      <c r="C16" s="41" t="s">
        <v>0</v>
      </c>
      <c r="D16" s="64">
        <v>125</v>
      </c>
      <c r="E16" s="65">
        <v>120</v>
      </c>
      <c r="F16" s="65">
        <v>4</v>
      </c>
      <c r="G16" s="65">
        <v>0</v>
      </c>
      <c r="H16" s="65">
        <v>0</v>
      </c>
      <c r="I16" s="66">
        <v>34</v>
      </c>
      <c r="J16" s="65">
        <v>125</v>
      </c>
      <c r="K16" s="65">
        <v>4</v>
      </c>
      <c r="L16" s="65">
        <v>4</v>
      </c>
      <c r="M16" s="67">
        <v>115</v>
      </c>
      <c r="N16" s="65">
        <v>125</v>
      </c>
      <c r="O16" s="65">
        <v>0</v>
      </c>
      <c r="P16" s="65">
        <v>15</v>
      </c>
      <c r="Q16" s="65">
        <v>20</v>
      </c>
      <c r="R16" s="65">
        <v>25</v>
      </c>
      <c r="S16" s="65">
        <v>25</v>
      </c>
      <c r="T16" s="65">
        <v>15</v>
      </c>
      <c r="U16" s="65">
        <v>15</v>
      </c>
      <c r="V16" s="67">
        <v>10</v>
      </c>
    </row>
    <row r="17" spans="2:22" ht="12.75">
      <c r="B17" s="40" t="s">
        <v>4</v>
      </c>
      <c r="C17" s="41" t="s">
        <v>0</v>
      </c>
      <c r="D17" s="64">
        <v>100</v>
      </c>
      <c r="E17" s="65">
        <v>80</v>
      </c>
      <c r="F17" s="65">
        <v>4</v>
      </c>
      <c r="G17" s="65">
        <v>10</v>
      </c>
      <c r="H17" s="65">
        <v>4</v>
      </c>
      <c r="I17" s="66">
        <v>46</v>
      </c>
      <c r="J17" s="65">
        <v>100</v>
      </c>
      <c r="K17" s="65">
        <v>0</v>
      </c>
      <c r="L17" s="65">
        <v>0</v>
      </c>
      <c r="M17" s="67">
        <v>100</v>
      </c>
      <c r="N17" s="65">
        <v>100</v>
      </c>
      <c r="O17" s="65">
        <v>0</v>
      </c>
      <c r="P17" s="65">
        <v>40</v>
      </c>
      <c r="Q17" s="65">
        <v>15</v>
      </c>
      <c r="R17" s="65">
        <v>15</v>
      </c>
      <c r="S17" s="65">
        <v>0</v>
      </c>
      <c r="T17" s="65">
        <v>10</v>
      </c>
      <c r="U17" s="65">
        <v>15</v>
      </c>
      <c r="V17" s="67">
        <v>4</v>
      </c>
    </row>
    <row r="18" spans="2:22" ht="12.75">
      <c r="B18" s="40" t="s">
        <v>11</v>
      </c>
      <c r="C18" s="41"/>
      <c r="D18" s="64">
        <v>623</v>
      </c>
      <c r="E18" s="65">
        <v>483</v>
      </c>
      <c r="F18" s="65">
        <v>87</v>
      </c>
      <c r="G18" s="65">
        <v>10</v>
      </c>
      <c r="H18" s="65">
        <v>37</v>
      </c>
      <c r="I18" s="68" t="s">
        <v>51</v>
      </c>
      <c r="J18" s="65">
        <v>350</v>
      </c>
      <c r="K18" s="65">
        <v>20</v>
      </c>
      <c r="L18" s="65">
        <v>45</v>
      </c>
      <c r="M18" s="67">
        <v>285</v>
      </c>
      <c r="N18" s="65">
        <v>350</v>
      </c>
      <c r="O18" s="65">
        <v>15</v>
      </c>
      <c r="P18" s="65">
        <v>39</v>
      </c>
      <c r="Q18" s="65">
        <v>90</v>
      </c>
      <c r="R18" s="65">
        <v>35</v>
      </c>
      <c r="S18" s="65">
        <v>27</v>
      </c>
      <c r="T18" s="65">
        <v>45</v>
      </c>
      <c r="U18" s="65">
        <v>58</v>
      </c>
      <c r="V18" s="67">
        <v>29</v>
      </c>
    </row>
    <row r="19" spans="1:22" ht="14.25">
      <c r="A19" s="23"/>
      <c r="B19" s="24" t="s">
        <v>50</v>
      </c>
      <c r="C19" s="25"/>
      <c r="D19" s="26">
        <f>SUM(D7:D18)</f>
        <v>29303</v>
      </c>
      <c r="E19" s="27">
        <f>SUM(E7:E18)</f>
        <v>24228</v>
      </c>
      <c r="F19" s="27">
        <f>SUM(F7:F18)</f>
        <v>2981</v>
      </c>
      <c r="G19" s="27">
        <f>SUM(G7:G18)</f>
        <v>118</v>
      </c>
      <c r="H19" s="27">
        <f>SUM(H7:H18)</f>
        <v>1456</v>
      </c>
      <c r="I19" s="28" t="s">
        <v>51</v>
      </c>
      <c r="J19" s="27">
        <f aca="true" t="shared" si="0" ref="J19:V19">SUM(J7:J18)</f>
        <v>28580</v>
      </c>
      <c r="K19" s="27">
        <f t="shared" si="0"/>
        <v>2234</v>
      </c>
      <c r="L19" s="27">
        <f t="shared" si="0"/>
        <v>1983</v>
      </c>
      <c r="M19" s="29">
        <f t="shared" si="0"/>
        <v>24345</v>
      </c>
      <c r="N19" s="27">
        <f t="shared" si="0"/>
        <v>28525</v>
      </c>
      <c r="O19" s="27">
        <f t="shared" si="0"/>
        <v>1819</v>
      </c>
      <c r="P19" s="27">
        <f t="shared" si="0"/>
        <v>4193</v>
      </c>
      <c r="Q19" s="27">
        <f t="shared" si="0"/>
        <v>3719</v>
      </c>
      <c r="R19" s="27">
        <f t="shared" si="0"/>
        <v>3770</v>
      </c>
      <c r="S19" s="27">
        <f t="shared" si="0"/>
        <v>3717</v>
      </c>
      <c r="T19" s="27">
        <f t="shared" si="0"/>
        <v>3925</v>
      </c>
      <c r="U19" s="27">
        <f t="shared" si="0"/>
        <v>3837</v>
      </c>
      <c r="V19" s="29">
        <f t="shared" si="0"/>
        <v>3533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72" t="s">
        <v>53</v>
      </c>
      <c r="C27" s="73"/>
      <c r="D27" s="69" t="s">
        <v>13</v>
      </c>
      <c r="E27" s="74"/>
      <c r="F27" s="74"/>
      <c r="G27" s="74"/>
      <c r="H27" s="75"/>
      <c r="I27" s="6" t="s">
        <v>14</v>
      </c>
      <c r="J27" s="69" t="s">
        <v>15</v>
      </c>
      <c r="K27" s="70"/>
      <c r="L27" s="70"/>
      <c r="M27" s="71"/>
      <c r="N27" s="7" t="s">
        <v>16</v>
      </c>
      <c r="O27" s="69" t="s">
        <v>17</v>
      </c>
      <c r="P27" s="70"/>
      <c r="Q27" s="70"/>
      <c r="R27" s="70"/>
      <c r="S27" s="70"/>
      <c r="T27" s="70"/>
      <c r="U27" s="70"/>
      <c r="V27" s="71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54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 customHeight="1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40" t="s">
        <v>59</v>
      </c>
      <c r="C30" s="9" t="s">
        <v>0</v>
      </c>
      <c r="D30" s="34" t="s">
        <v>55</v>
      </c>
      <c r="E30" s="35">
        <f>+(E7/D7)</f>
        <v>0.8707100591715976</v>
      </c>
      <c r="F30" s="35">
        <f>+(F7/D7)</f>
        <v>0.09911242603550297</v>
      </c>
      <c r="G30" s="35">
        <f>+(G7/D7)</f>
        <v>0.002366863905325444</v>
      </c>
      <c r="H30" s="36">
        <f>+(H7/D7)</f>
        <v>0.020414201183431954</v>
      </c>
      <c r="I30" s="37" t="s">
        <v>51</v>
      </c>
      <c r="J30" s="34" t="s">
        <v>55</v>
      </c>
      <c r="K30" s="35">
        <f>+(K7/J7)</f>
        <v>0.052412150089338895</v>
      </c>
      <c r="L30" s="35">
        <f>+(L7/J7)</f>
        <v>0.04854079809410363</v>
      </c>
      <c r="M30" s="36">
        <f>+(M7/J7)</f>
        <v>0.8987492555092317</v>
      </c>
      <c r="N30" s="34" t="s">
        <v>55</v>
      </c>
      <c r="O30" s="38">
        <f>+(O7/N7)</f>
        <v>0.046199701937406856</v>
      </c>
      <c r="P30" s="38">
        <f>+(P7/N7)</f>
        <v>0.12041728763040238</v>
      </c>
      <c r="Q30" s="38">
        <f>+(Q7/N7)</f>
        <v>0.10968703427719821</v>
      </c>
      <c r="R30" s="38">
        <f>+(R7/N7)</f>
        <v>0.13442622950819672</v>
      </c>
      <c r="S30" s="38">
        <f>+(S7/N7)</f>
        <v>0.1368107302533532</v>
      </c>
      <c r="T30" s="38">
        <f>+(T7/N7)</f>
        <v>0.1633383010432191</v>
      </c>
      <c r="U30" s="38">
        <f>+(U7/N7)</f>
        <v>0.15290611028315945</v>
      </c>
      <c r="V30" s="39">
        <f>+(V7/N7)</f>
        <v>0.13651266766020864</v>
      </c>
    </row>
    <row r="31" spans="2:22" ht="12.75">
      <c r="B31" s="40" t="s">
        <v>5</v>
      </c>
      <c r="C31" s="41" t="s">
        <v>0</v>
      </c>
      <c r="D31" s="42" t="s">
        <v>55</v>
      </c>
      <c r="E31" s="43">
        <f>+(E8/D8)</f>
        <v>0.6853295535081503</v>
      </c>
      <c r="F31" s="43">
        <f aca="true" t="shared" si="1" ref="F31:F41">+(F8/D8)</f>
        <v>0.10772501771793054</v>
      </c>
      <c r="G31" s="43">
        <f aca="true" t="shared" si="2" ref="G31:G41">+(G8/D8)</f>
        <v>0.004252303330970942</v>
      </c>
      <c r="H31" s="44">
        <f aca="true" t="shared" si="3" ref="H31:H41">+(H8/D8)</f>
        <v>0.15024805102763997</v>
      </c>
      <c r="I31" s="37" t="s">
        <v>51</v>
      </c>
      <c r="J31" s="42" t="s">
        <v>55</v>
      </c>
      <c r="K31" s="43">
        <f aca="true" t="shared" si="4" ref="K31:K42">+(K8/J8)</f>
        <v>0.16008935219657483</v>
      </c>
      <c r="L31" s="43">
        <f aca="true" t="shared" si="5" ref="L31:L41">+(L8/J8)</f>
        <v>0.12881608339538347</v>
      </c>
      <c r="M31" s="44">
        <f aca="true" t="shared" si="6" ref="M31:M41">+(M8/J8)</f>
        <v>0.7110945644080418</v>
      </c>
      <c r="N31" s="42" t="s">
        <v>55</v>
      </c>
      <c r="O31" s="45">
        <f aca="true" t="shared" si="7" ref="O31:O42">+(O8/N8)</f>
        <v>0.1210762331838565</v>
      </c>
      <c r="P31" s="45">
        <f aca="true" t="shared" si="8" ref="P31:P41">+(P8/N8)</f>
        <v>0.23393124065769805</v>
      </c>
      <c r="Q31" s="45">
        <f aca="true" t="shared" si="9" ref="Q31:Q41">+(Q8/N8)</f>
        <v>0.1741405082212257</v>
      </c>
      <c r="R31" s="45">
        <f aca="true" t="shared" si="10" ref="R31:R41">+(R8/N8)</f>
        <v>0.11883408071748879</v>
      </c>
      <c r="S31" s="45">
        <f aca="true" t="shared" si="11" ref="S31:S41">+(S8/N8)</f>
        <v>0.09267563527653214</v>
      </c>
      <c r="T31" s="45">
        <f aca="true" t="shared" si="12" ref="T31:T41">+(T8/N8)</f>
        <v>0.08221225710014948</v>
      </c>
      <c r="U31" s="45">
        <f aca="true" t="shared" si="13" ref="U31:U41">+(U8/N8)</f>
        <v>0.08445440956651719</v>
      </c>
      <c r="V31" s="46">
        <f aca="true" t="shared" si="14" ref="V31:V41">+(V8/N8)</f>
        <v>0.09267563527653214</v>
      </c>
    </row>
    <row r="32" spans="2:22" ht="12.75">
      <c r="B32" s="40" t="s">
        <v>59</v>
      </c>
      <c r="C32" s="41" t="s">
        <v>1</v>
      </c>
      <c r="D32" s="42" t="s">
        <v>55</v>
      </c>
      <c r="E32" s="43">
        <f aca="true" t="shared" si="15" ref="E32:E42">+(E9/D9)</f>
        <v>0.8967032967032967</v>
      </c>
      <c r="F32" s="43">
        <f t="shared" si="1"/>
        <v>0.09010989010989011</v>
      </c>
      <c r="G32" s="43">
        <f t="shared" si="2"/>
        <v>0.0035164835164835165</v>
      </c>
      <c r="H32" s="44">
        <f t="shared" si="3"/>
        <v>0.004395604395604396</v>
      </c>
      <c r="I32" s="37" t="s">
        <v>51</v>
      </c>
      <c r="J32" s="42" t="s">
        <v>55</v>
      </c>
      <c r="K32" s="43">
        <f t="shared" si="4"/>
        <v>0.03076923076923077</v>
      </c>
      <c r="L32" s="43">
        <f t="shared" si="5"/>
        <v>0.05274725274725275</v>
      </c>
      <c r="M32" s="44">
        <f t="shared" si="6"/>
        <v>0.9142857142857143</v>
      </c>
      <c r="N32" s="42" t="s">
        <v>55</v>
      </c>
      <c r="O32" s="45">
        <f t="shared" si="7"/>
        <v>0.030973451327433628</v>
      </c>
      <c r="P32" s="45">
        <f t="shared" si="8"/>
        <v>0.12389380530973451</v>
      </c>
      <c r="Q32" s="45">
        <f t="shared" si="9"/>
        <v>0.13495575221238937</v>
      </c>
      <c r="R32" s="45">
        <f t="shared" si="10"/>
        <v>0.1504424778761062</v>
      </c>
      <c r="S32" s="45">
        <f t="shared" si="11"/>
        <v>0.17035398230088494</v>
      </c>
      <c r="T32" s="45">
        <f t="shared" si="12"/>
        <v>0.14823008849557523</v>
      </c>
      <c r="U32" s="45">
        <f t="shared" si="13"/>
        <v>0.13716814159292035</v>
      </c>
      <c r="V32" s="46">
        <f t="shared" si="14"/>
        <v>0.10619469026548672</v>
      </c>
    </row>
    <row r="33" spans="2:22" ht="12.75">
      <c r="B33" s="40" t="s">
        <v>9</v>
      </c>
      <c r="C33" s="41" t="s">
        <v>0</v>
      </c>
      <c r="D33" s="42" t="s">
        <v>55</v>
      </c>
      <c r="E33" s="43">
        <f t="shared" si="15"/>
        <v>0.8274111675126904</v>
      </c>
      <c r="F33" s="43">
        <f t="shared" si="1"/>
        <v>0.15228426395939088</v>
      </c>
      <c r="G33" s="43">
        <f t="shared" si="2"/>
        <v>0.02030456852791878</v>
      </c>
      <c r="H33" s="44">
        <f t="shared" si="3"/>
        <v>0</v>
      </c>
      <c r="I33" s="37" t="s">
        <v>51</v>
      </c>
      <c r="J33" s="42" t="s">
        <v>55</v>
      </c>
      <c r="K33" s="43">
        <f t="shared" si="4"/>
        <v>0.13705583756345177</v>
      </c>
      <c r="L33" s="43">
        <f t="shared" si="5"/>
        <v>0.10152284263959391</v>
      </c>
      <c r="M33" s="44">
        <f t="shared" si="6"/>
        <v>0.7614213197969543</v>
      </c>
      <c r="N33" s="42" t="s">
        <v>55</v>
      </c>
      <c r="O33" s="45">
        <f t="shared" si="7"/>
        <v>0.10152284263959391</v>
      </c>
      <c r="P33" s="45">
        <f t="shared" si="8"/>
        <v>0.15736040609137056</v>
      </c>
      <c r="Q33" s="45">
        <f t="shared" si="9"/>
        <v>0.17766497461928935</v>
      </c>
      <c r="R33" s="45">
        <f t="shared" si="10"/>
        <v>0.14720812182741116</v>
      </c>
      <c r="S33" s="45">
        <f t="shared" si="11"/>
        <v>0.1218274111675127</v>
      </c>
      <c r="T33" s="45">
        <f t="shared" si="12"/>
        <v>0.06598984771573604</v>
      </c>
      <c r="U33" s="45">
        <f t="shared" si="13"/>
        <v>0.1218274111675127</v>
      </c>
      <c r="V33" s="46">
        <f t="shared" si="14"/>
        <v>0.10152284263959391</v>
      </c>
    </row>
    <row r="34" spans="2:22" ht="12.75">
      <c r="B34" s="40" t="s">
        <v>7</v>
      </c>
      <c r="C34" s="41" t="s">
        <v>0</v>
      </c>
      <c r="D34" s="42" t="s">
        <v>55</v>
      </c>
      <c r="E34" s="43">
        <f t="shared" si="15"/>
        <v>0.9596774193548387</v>
      </c>
      <c r="F34" s="43">
        <f t="shared" si="1"/>
        <v>0.03870967741935484</v>
      </c>
      <c r="G34" s="43">
        <f t="shared" si="2"/>
        <v>0</v>
      </c>
      <c r="H34" s="44">
        <f t="shared" si="3"/>
        <v>0</v>
      </c>
      <c r="I34" s="37" t="s">
        <v>51</v>
      </c>
      <c r="J34" s="42" t="s">
        <v>55</v>
      </c>
      <c r="K34" s="43">
        <f t="shared" si="4"/>
        <v>0.04032258064516129</v>
      </c>
      <c r="L34" s="43">
        <f t="shared" si="5"/>
        <v>0.016129032258064516</v>
      </c>
      <c r="M34" s="44">
        <f t="shared" si="6"/>
        <v>0.9435483870967742</v>
      </c>
      <c r="N34" s="42" t="s">
        <v>55</v>
      </c>
      <c r="O34" s="45">
        <f t="shared" si="7"/>
        <v>0.04032258064516129</v>
      </c>
      <c r="P34" s="45">
        <f t="shared" si="8"/>
        <v>0.04032258064516129</v>
      </c>
      <c r="Q34" s="45">
        <f t="shared" si="9"/>
        <v>0.06451612903225806</v>
      </c>
      <c r="R34" s="45">
        <f t="shared" si="10"/>
        <v>0.10483870967741936</v>
      </c>
      <c r="S34" s="45">
        <f t="shared" si="11"/>
        <v>0.12903225806451613</v>
      </c>
      <c r="T34" s="45">
        <f t="shared" si="12"/>
        <v>0.13709677419354838</v>
      </c>
      <c r="U34" s="45">
        <f t="shared" si="13"/>
        <v>0.24193548387096775</v>
      </c>
      <c r="V34" s="46">
        <f t="shared" si="14"/>
        <v>0.25</v>
      </c>
    </row>
    <row r="35" spans="2:22" ht="12.75">
      <c r="B35" s="40" t="s">
        <v>8</v>
      </c>
      <c r="C35" s="41" t="s">
        <v>0</v>
      </c>
      <c r="D35" s="42" t="s">
        <v>55</v>
      </c>
      <c r="E35" s="43">
        <f t="shared" si="15"/>
        <v>0.9722222222222222</v>
      </c>
      <c r="F35" s="43">
        <f t="shared" si="1"/>
        <v>0.022222222222222223</v>
      </c>
      <c r="G35" s="43">
        <f t="shared" si="2"/>
        <v>0</v>
      </c>
      <c r="H35" s="44">
        <f t="shared" si="3"/>
        <v>0</v>
      </c>
      <c r="I35" s="37" t="s">
        <v>51</v>
      </c>
      <c r="J35" s="42" t="s">
        <v>55</v>
      </c>
      <c r="K35" s="43">
        <f t="shared" si="4"/>
        <v>0</v>
      </c>
      <c r="L35" s="43">
        <f t="shared" si="5"/>
        <v>0</v>
      </c>
      <c r="M35" s="44">
        <f t="shared" si="6"/>
        <v>1</v>
      </c>
      <c r="N35" s="42" t="s">
        <v>55</v>
      </c>
      <c r="O35" s="45">
        <f t="shared" si="7"/>
        <v>0.022222222222222223</v>
      </c>
      <c r="P35" s="45">
        <f t="shared" si="8"/>
        <v>0.05555555555555555</v>
      </c>
      <c r="Q35" s="45">
        <f t="shared" si="9"/>
        <v>0.1111111111111111</v>
      </c>
      <c r="R35" s="45">
        <f t="shared" si="10"/>
        <v>0.16666666666666666</v>
      </c>
      <c r="S35" s="45">
        <f t="shared" si="11"/>
        <v>0.19444444444444445</v>
      </c>
      <c r="T35" s="45">
        <f t="shared" si="12"/>
        <v>0.08333333333333333</v>
      </c>
      <c r="U35" s="45">
        <f t="shared" si="13"/>
        <v>0.1388888888888889</v>
      </c>
      <c r="V35" s="46">
        <f t="shared" si="14"/>
        <v>0.2222222222222222</v>
      </c>
    </row>
    <row r="36" spans="2:22" ht="12.75">
      <c r="B36" s="40" t="s">
        <v>59</v>
      </c>
      <c r="C36" s="41" t="s">
        <v>2</v>
      </c>
      <c r="D36" s="42" t="s">
        <v>55</v>
      </c>
      <c r="E36" s="43">
        <f t="shared" si="15"/>
        <v>0.9032258064516129</v>
      </c>
      <c r="F36" s="43">
        <f t="shared" si="1"/>
        <v>0.12258064516129032</v>
      </c>
      <c r="G36" s="43">
        <f t="shared" si="2"/>
        <v>0</v>
      </c>
      <c r="H36" s="44">
        <f t="shared" si="3"/>
        <v>0</v>
      </c>
      <c r="I36" s="37" t="s">
        <v>51</v>
      </c>
      <c r="J36" s="42" t="s">
        <v>55</v>
      </c>
      <c r="K36" s="43">
        <f t="shared" si="4"/>
        <v>0.06451612903225806</v>
      </c>
      <c r="L36" s="43">
        <f t="shared" si="5"/>
        <v>0.025806451612903226</v>
      </c>
      <c r="M36" s="44">
        <f t="shared" si="6"/>
        <v>0.9354838709677419</v>
      </c>
      <c r="N36" s="42" t="s">
        <v>55</v>
      </c>
      <c r="O36" s="45">
        <f t="shared" si="7"/>
        <v>0</v>
      </c>
      <c r="P36" s="45">
        <f t="shared" si="8"/>
        <v>0.025806451612903226</v>
      </c>
      <c r="Q36" s="45">
        <f t="shared" si="9"/>
        <v>0.12903225806451613</v>
      </c>
      <c r="R36" s="45">
        <f t="shared" si="10"/>
        <v>0.22580645161290322</v>
      </c>
      <c r="S36" s="45">
        <f t="shared" si="11"/>
        <v>0.3225806451612903</v>
      </c>
      <c r="T36" s="45">
        <f t="shared" si="12"/>
        <v>0.16129032258064516</v>
      </c>
      <c r="U36" s="45">
        <f t="shared" si="13"/>
        <v>0.025806451612903226</v>
      </c>
      <c r="V36" s="46">
        <f t="shared" si="14"/>
        <v>0.0967741935483871</v>
      </c>
    </row>
    <row r="37" spans="2:22" ht="12.75">
      <c r="B37" s="40" t="s">
        <v>10</v>
      </c>
      <c r="C37" s="41" t="s">
        <v>1</v>
      </c>
      <c r="D37" s="42" t="s">
        <v>55</v>
      </c>
      <c r="E37" s="43">
        <f t="shared" si="15"/>
        <v>0.6206896551724138</v>
      </c>
      <c r="F37" s="43">
        <f t="shared" si="1"/>
        <v>0.33793103448275863</v>
      </c>
      <c r="G37" s="43">
        <f t="shared" si="2"/>
        <v>0</v>
      </c>
      <c r="H37" s="44">
        <f t="shared" si="3"/>
        <v>0</v>
      </c>
      <c r="I37" s="37" t="s">
        <v>51</v>
      </c>
      <c r="J37" s="42" t="s">
        <v>55</v>
      </c>
      <c r="K37" s="43">
        <f t="shared" si="4"/>
        <v>0</v>
      </c>
      <c r="L37" s="43">
        <f t="shared" si="5"/>
        <v>0.06896551724137931</v>
      </c>
      <c r="M37" s="44">
        <f t="shared" si="6"/>
        <v>0.896551724137931</v>
      </c>
      <c r="N37" s="42" t="s">
        <v>55</v>
      </c>
      <c r="O37" s="45">
        <f t="shared" si="7"/>
        <v>0.06896551724137931</v>
      </c>
      <c r="P37" s="45">
        <f t="shared" si="8"/>
        <v>0</v>
      </c>
      <c r="Q37" s="45">
        <f t="shared" si="9"/>
        <v>0.1724137931034483</v>
      </c>
      <c r="R37" s="45">
        <f t="shared" si="10"/>
        <v>0.20689655172413793</v>
      </c>
      <c r="S37" s="45">
        <f t="shared" si="11"/>
        <v>0.3793103448275862</v>
      </c>
      <c r="T37" s="45">
        <f t="shared" si="12"/>
        <v>0.10344827586206896</v>
      </c>
      <c r="U37" s="45">
        <f t="shared" si="13"/>
        <v>0</v>
      </c>
      <c r="V37" s="46">
        <f t="shared" si="14"/>
        <v>0.06896551724137931</v>
      </c>
    </row>
    <row r="38" spans="2:22" ht="12.75">
      <c r="B38" s="40" t="s">
        <v>6</v>
      </c>
      <c r="C38" s="41" t="s">
        <v>0</v>
      </c>
      <c r="D38" s="42" t="s">
        <v>55</v>
      </c>
      <c r="E38" s="43">
        <f t="shared" si="15"/>
        <v>1</v>
      </c>
      <c r="F38" s="43">
        <f t="shared" si="1"/>
        <v>0</v>
      </c>
      <c r="G38" s="43">
        <f t="shared" si="2"/>
        <v>0</v>
      </c>
      <c r="H38" s="44">
        <f t="shared" si="3"/>
        <v>0</v>
      </c>
      <c r="I38" s="37" t="s">
        <v>51</v>
      </c>
      <c r="J38" s="42" t="s">
        <v>55</v>
      </c>
      <c r="K38" s="43">
        <f t="shared" si="4"/>
        <v>0.10714285714285714</v>
      </c>
      <c r="L38" s="43">
        <f t="shared" si="5"/>
        <v>0.07142857142857142</v>
      </c>
      <c r="M38" s="44">
        <f t="shared" si="6"/>
        <v>0.7857142857142857</v>
      </c>
      <c r="N38" s="42" t="s">
        <v>55</v>
      </c>
      <c r="O38" s="45">
        <f t="shared" si="7"/>
        <v>0.07142857142857142</v>
      </c>
      <c r="P38" s="45">
        <f t="shared" si="8"/>
        <v>0.2857142857142857</v>
      </c>
      <c r="Q38" s="45">
        <f t="shared" si="9"/>
        <v>0.02857142857142857</v>
      </c>
      <c r="R38" s="45">
        <f t="shared" si="10"/>
        <v>0</v>
      </c>
      <c r="S38" s="45">
        <f t="shared" si="11"/>
        <v>0.17857142857142858</v>
      </c>
      <c r="T38" s="45">
        <f t="shared" si="12"/>
        <v>0.17857142857142858</v>
      </c>
      <c r="U38" s="45">
        <f t="shared" si="13"/>
        <v>0.07142857142857142</v>
      </c>
      <c r="V38" s="46">
        <f t="shared" si="14"/>
        <v>0.14285714285714285</v>
      </c>
    </row>
    <row r="39" spans="2:22" ht="12.75">
      <c r="B39" s="40" t="s">
        <v>3</v>
      </c>
      <c r="C39" s="41" t="s">
        <v>0</v>
      </c>
      <c r="D39" s="42" t="s">
        <v>55</v>
      </c>
      <c r="E39" s="43">
        <f t="shared" si="15"/>
        <v>0.96</v>
      </c>
      <c r="F39" s="43">
        <f t="shared" si="1"/>
        <v>0.032</v>
      </c>
      <c r="G39" s="43">
        <f t="shared" si="2"/>
        <v>0</v>
      </c>
      <c r="H39" s="44">
        <f t="shared" si="3"/>
        <v>0</v>
      </c>
      <c r="I39" s="37" t="s">
        <v>51</v>
      </c>
      <c r="J39" s="42" t="s">
        <v>55</v>
      </c>
      <c r="K39" s="43">
        <f t="shared" si="4"/>
        <v>0.032</v>
      </c>
      <c r="L39" s="43">
        <f t="shared" si="5"/>
        <v>0.032</v>
      </c>
      <c r="M39" s="44">
        <f t="shared" si="6"/>
        <v>0.92</v>
      </c>
      <c r="N39" s="42" t="s">
        <v>55</v>
      </c>
      <c r="O39" s="45">
        <f t="shared" si="7"/>
        <v>0</v>
      </c>
      <c r="P39" s="45">
        <f t="shared" si="8"/>
        <v>0.12</v>
      </c>
      <c r="Q39" s="45">
        <f t="shared" si="9"/>
        <v>0.16</v>
      </c>
      <c r="R39" s="45">
        <f t="shared" si="10"/>
        <v>0.2</v>
      </c>
      <c r="S39" s="45">
        <f t="shared" si="11"/>
        <v>0.2</v>
      </c>
      <c r="T39" s="45">
        <f t="shared" si="12"/>
        <v>0.12</v>
      </c>
      <c r="U39" s="45">
        <f t="shared" si="13"/>
        <v>0.12</v>
      </c>
      <c r="V39" s="46">
        <f t="shared" si="14"/>
        <v>0.08</v>
      </c>
    </row>
    <row r="40" spans="2:22" ht="12.75">
      <c r="B40" s="40" t="s">
        <v>4</v>
      </c>
      <c r="C40" s="41" t="s">
        <v>0</v>
      </c>
      <c r="D40" s="42" t="s">
        <v>55</v>
      </c>
      <c r="E40" s="43">
        <f t="shared" si="15"/>
        <v>0.8</v>
      </c>
      <c r="F40" s="43">
        <f t="shared" si="1"/>
        <v>0.04</v>
      </c>
      <c r="G40" s="43">
        <f t="shared" si="2"/>
        <v>0.1</v>
      </c>
      <c r="H40" s="44">
        <f t="shared" si="3"/>
        <v>0.04</v>
      </c>
      <c r="I40" s="37" t="s">
        <v>51</v>
      </c>
      <c r="J40" s="42" t="s">
        <v>55</v>
      </c>
      <c r="K40" s="43">
        <f t="shared" si="4"/>
        <v>0</v>
      </c>
      <c r="L40" s="43">
        <f t="shared" si="5"/>
        <v>0</v>
      </c>
      <c r="M40" s="44">
        <f t="shared" si="6"/>
        <v>1</v>
      </c>
      <c r="N40" s="42" t="s">
        <v>55</v>
      </c>
      <c r="O40" s="45">
        <f t="shared" si="7"/>
        <v>0</v>
      </c>
      <c r="P40" s="45">
        <f t="shared" si="8"/>
        <v>0.4</v>
      </c>
      <c r="Q40" s="45">
        <f t="shared" si="9"/>
        <v>0.15</v>
      </c>
      <c r="R40" s="45">
        <f t="shared" si="10"/>
        <v>0.15</v>
      </c>
      <c r="S40" s="45">
        <f t="shared" si="11"/>
        <v>0</v>
      </c>
      <c r="T40" s="45">
        <f t="shared" si="12"/>
        <v>0.1</v>
      </c>
      <c r="U40" s="45">
        <f t="shared" si="13"/>
        <v>0.15</v>
      </c>
      <c r="V40" s="46">
        <f t="shared" si="14"/>
        <v>0.04</v>
      </c>
    </row>
    <row r="41" spans="2:22" ht="12.75">
      <c r="B41" s="40" t="s">
        <v>11</v>
      </c>
      <c r="C41" s="41"/>
      <c r="D41" s="42" t="s">
        <v>55</v>
      </c>
      <c r="E41" s="43">
        <f t="shared" si="15"/>
        <v>0.7752808988764045</v>
      </c>
      <c r="F41" s="43">
        <f t="shared" si="1"/>
        <v>0.13964686998394862</v>
      </c>
      <c r="G41" s="43">
        <f t="shared" si="2"/>
        <v>0.016051364365971106</v>
      </c>
      <c r="H41" s="44">
        <f t="shared" si="3"/>
        <v>0.0593900481540931</v>
      </c>
      <c r="I41" s="47" t="s">
        <v>51</v>
      </c>
      <c r="J41" s="42" t="s">
        <v>55</v>
      </c>
      <c r="K41" s="43">
        <f t="shared" si="4"/>
        <v>0.05714285714285714</v>
      </c>
      <c r="L41" s="43">
        <f t="shared" si="5"/>
        <v>0.12857142857142856</v>
      </c>
      <c r="M41" s="44">
        <f t="shared" si="6"/>
        <v>0.8142857142857143</v>
      </c>
      <c r="N41" s="42" t="s">
        <v>55</v>
      </c>
      <c r="O41" s="45">
        <f t="shared" si="7"/>
        <v>0.04285714285714286</v>
      </c>
      <c r="P41" s="45">
        <f t="shared" si="8"/>
        <v>0.11142857142857143</v>
      </c>
      <c r="Q41" s="45">
        <f t="shared" si="9"/>
        <v>0.2571428571428571</v>
      </c>
      <c r="R41" s="45">
        <f t="shared" si="10"/>
        <v>0.1</v>
      </c>
      <c r="S41" s="45">
        <f t="shared" si="11"/>
        <v>0.07714285714285714</v>
      </c>
      <c r="T41" s="45">
        <f t="shared" si="12"/>
        <v>0.12857142857142856</v>
      </c>
      <c r="U41" s="45">
        <f t="shared" si="13"/>
        <v>0.1657142857142857</v>
      </c>
      <c r="V41" s="46">
        <f t="shared" si="14"/>
        <v>0.08285714285714285</v>
      </c>
    </row>
    <row r="42" spans="2:22" ht="12.75">
      <c r="B42" s="24" t="s">
        <v>50</v>
      </c>
      <c r="C42" s="25"/>
      <c r="D42" s="48" t="s">
        <v>55</v>
      </c>
      <c r="E42" s="49">
        <f t="shared" si="15"/>
        <v>0.8268095416851516</v>
      </c>
      <c r="F42" s="49">
        <f>+(F19/D19)</f>
        <v>0.10173019827321435</v>
      </c>
      <c r="G42" s="49">
        <f>+(G19/D19)</f>
        <v>0.00402689144456199</v>
      </c>
      <c r="H42" s="50">
        <f>+(H19/D19)</f>
        <v>0.04968774528205303</v>
      </c>
      <c r="I42" s="51" t="s">
        <v>51</v>
      </c>
      <c r="J42" s="48" t="s">
        <v>55</v>
      </c>
      <c r="K42" s="49">
        <f t="shared" si="4"/>
        <v>0.0781665500349895</v>
      </c>
      <c r="L42" s="49">
        <f>+(L19/J19)</f>
        <v>0.06938418474457662</v>
      </c>
      <c r="M42" s="50">
        <f>+(M19/J19)</f>
        <v>0.8518194541637508</v>
      </c>
      <c r="N42" s="48" t="s">
        <v>55</v>
      </c>
      <c r="O42" s="52">
        <f t="shared" si="7"/>
        <v>0.06376862401402279</v>
      </c>
      <c r="P42" s="52">
        <f>+(P19/N19)</f>
        <v>0.14699386503067485</v>
      </c>
      <c r="Q42" s="52">
        <f>+(Q19/N19)</f>
        <v>0.13037686240140228</v>
      </c>
      <c r="R42" s="52">
        <f>+(R19/N19)</f>
        <v>0.13216476774758984</v>
      </c>
      <c r="S42" s="52">
        <f>+(S19/N19)</f>
        <v>0.13030674846625767</v>
      </c>
      <c r="T42" s="52">
        <f>+(T19/N19)</f>
        <v>0.1375985977212971</v>
      </c>
      <c r="U42" s="52">
        <f>+(U19/N19)</f>
        <v>0.13451358457493426</v>
      </c>
      <c r="V42" s="53">
        <f>+(V19/N19)</f>
        <v>0.12385626643295355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72" t="s">
        <v>53</v>
      </c>
      <c r="C50" s="73"/>
      <c r="D50" s="69" t="s">
        <v>13</v>
      </c>
      <c r="E50" s="74"/>
      <c r="F50" s="74"/>
      <c r="G50" s="74"/>
      <c r="H50" s="75"/>
      <c r="I50" s="6" t="s">
        <v>14</v>
      </c>
      <c r="J50" s="69" t="s">
        <v>15</v>
      </c>
      <c r="K50" s="70"/>
      <c r="L50" s="70"/>
      <c r="M50" s="71"/>
      <c r="N50" s="7" t="s">
        <v>16</v>
      </c>
      <c r="O50" s="69" t="s">
        <v>17</v>
      </c>
      <c r="P50" s="70"/>
      <c r="Q50" s="70"/>
      <c r="R50" s="70"/>
      <c r="S50" s="70"/>
      <c r="T50" s="70"/>
      <c r="U50" s="70"/>
      <c r="V50" s="71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54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40" t="s">
        <v>59</v>
      </c>
      <c r="C53" s="9" t="s">
        <v>0</v>
      </c>
      <c r="D53" s="54">
        <f>+(D7/($D$19-$D$8))</f>
        <v>0.759618842143114</v>
      </c>
      <c r="E53" s="35">
        <f>+(E7/($E$19-$E$8))</f>
        <v>0.7587789408549477</v>
      </c>
      <c r="F53" s="35">
        <f>+(F7/($F$19-$F$8))</f>
        <v>0.7541647906348492</v>
      </c>
      <c r="G53" s="35">
        <f>+(G7/($G$19-$G$8))</f>
        <v>0.45454545454545453</v>
      </c>
      <c r="H53" s="35">
        <f>+(H7/($H$19-$H$8))</f>
        <v>0.8712121212121212</v>
      </c>
      <c r="I53" s="55" t="s">
        <v>51</v>
      </c>
      <c r="J53" s="35">
        <f>+(J7/($J$19-$J$8))</f>
        <v>0.7678938943517036</v>
      </c>
      <c r="K53" s="35">
        <f>+(K7/($K$19-$K$8))</f>
        <v>0.7592752372735116</v>
      </c>
      <c r="L53" s="35">
        <f>+(L7/($L$19-$L$8))</f>
        <v>0.7289803220035778</v>
      </c>
      <c r="M53" s="36">
        <f>+(M7/($M$19-$M$8))</f>
        <v>0.771078180889116</v>
      </c>
      <c r="N53" s="35">
        <f>+(N7/($N$19-$N$8))</f>
        <v>0.7682619647355163</v>
      </c>
      <c r="O53" s="35">
        <f>+(O7/($O$19-$O$8))</f>
        <v>0.7680872150644202</v>
      </c>
      <c r="P53" s="35">
        <f>+(P7/($P$19-$P$8))</f>
        <v>0.7686453576864536</v>
      </c>
      <c r="Q53" s="35">
        <f>+(Q7/($Q$19-$Q$8))</f>
        <v>0.7204385277995301</v>
      </c>
      <c r="R53" s="35">
        <f>+(R7/($R$19-$R$8))</f>
        <v>0.7579831932773109</v>
      </c>
      <c r="S53" s="35">
        <f>+(S7/($S$19-$S$8))</f>
        <v>0.7410397158540523</v>
      </c>
      <c r="T53" s="35">
        <f>+(T7/($T$19-$T$8))</f>
        <v>0.8118518518518518</v>
      </c>
      <c r="U53" s="35">
        <f>+(U7/($U$19-$U$8))</f>
        <v>0.7839242053789731</v>
      </c>
      <c r="V53" s="36">
        <f>+(V7/($V$19-$V$8))</f>
        <v>0.7861311362856161</v>
      </c>
    </row>
    <row r="54" spans="2:22" ht="12.75">
      <c r="B54" s="40" t="s">
        <v>59</v>
      </c>
      <c r="C54" s="41" t="s">
        <v>1</v>
      </c>
      <c r="D54" s="56">
        <f aca="true" t="shared" si="16" ref="D54:D63">+(D9/($D$19-$D$8))</f>
        <v>0.10225638259618842</v>
      </c>
      <c r="E54" s="43">
        <f aca="true" t="shared" si="17" ref="E54:E63">+(E9/($E$19-$E$8))</f>
        <v>0.10519259526633322</v>
      </c>
      <c r="F54" s="43">
        <f aca="true" t="shared" si="18" ref="F54:F63">+(F9/($F$19-$F$8))</f>
        <v>0.09230076542098153</v>
      </c>
      <c r="G54" s="43">
        <f aca="true" t="shared" si="19" ref="G54:G63">+(G9/($G$19-$G$8))</f>
        <v>0.09090909090909091</v>
      </c>
      <c r="H54" s="43">
        <f aca="true" t="shared" si="20" ref="H54:H63">+(H9/($H$19-$H$8))</f>
        <v>0.025252525252525252</v>
      </c>
      <c r="I54" s="57" t="s">
        <v>51</v>
      </c>
      <c r="J54" s="43">
        <f aca="true" t="shared" si="21" ref="J54:J63">+(J9/($J$19-$J$8))</f>
        <v>0.10404756460096044</v>
      </c>
      <c r="K54" s="43">
        <f aca="true" t="shared" si="22" ref="K54:K63">+(K9/($K$19-$K$8))</f>
        <v>0.060396893874029335</v>
      </c>
      <c r="L54" s="43">
        <f aca="true" t="shared" si="23" ref="L54:L63">+(L9/($L$19-$L$8))</f>
        <v>0.1073345259391771</v>
      </c>
      <c r="M54" s="44">
        <f aca="true" t="shared" si="24" ref="M54:M63">+(M9/($M$19-$M$8))</f>
        <v>0.10628513030148186</v>
      </c>
      <c r="N54" s="43">
        <f aca="true" t="shared" si="25" ref="N54:N63">+(N9/($N$19-$N$8))</f>
        <v>0.10350354934737806</v>
      </c>
      <c r="O54" s="43">
        <f aca="true" t="shared" si="26" ref="O54:O63">+(O9/($O$19-$O$8))</f>
        <v>0.06937561942517344</v>
      </c>
      <c r="P54" s="43">
        <f aca="true" t="shared" si="27" ref="P54:P63">+(P9/($P$19-$P$8))</f>
        <v>0.106544901065449</v>
      </c>
      <c r="Q54" s="43">
        <f aca="true" t="shared" si="28" ref="Q54:Q63">+(Q9/($Q$19-$Q$8))</f>
        <v>0.11942051683633516</v>
      </c>
      <c r="R54" s="43">
        <f aca="true" t="shared" si="29" ref="R54:R63">+(R9/($R$19-$R$8))</f>
        <v>0.11428571428571428</v>
      </c>
      <c r="S54" s="43">
        <f aca="true" t="shared" si="30" ref="S54:S63">+(S9/($S$19-$S$8))</f>
        <v>0.12431385211494995</v>
      </c>
      <c r="T54" s="43">
        <f aca="true" t="shared" si="31" ref="T54:T63">+(T9/($T$19-$T$8))</f>
        <v>0.09925925925925926</v>
      </c>
      <c r="U54" s="43">
        <f aca="true" t="shared" si="32" ref="U54:U63">+(U9/($U$19-$U$8))</f>
        <v>0.09474327628361859</v>
      </c>
      <c r="V54" s="44">
        <f aca="true" t="shared" si="33" ref="V54:V63">+(V9/($V$19-$V$8))</f>
        <v>0.082389289392379</v>
      </c>
    </row>
    <row r="55" spans="2:22" ht="12.75">
      <c r="B55" s="40" t="s">
        <v>9</v>
      </c>
      <c r="C55" s="41" t="s">
        <v>0</v>
      </c>
      <c r="D55" s="56">
        <f t="shared" si="16"/>
        <v>0.04427364257461345</v>
      </c>
      <c r="E55" s="43">
        <f t="shared" si="17"/>
        <v>0.04202547310885371</v>
      </c>
      <c r="F55" s="43">
        <f t="shared" si="18"/>
        <v>0.0675371454299865</v>
      </c>
      <c r="G55" s="43">
        <f t="shared" si="19"/>
        <v>0.22727272727272727</v>
      </c>
      <c r="H55" s="43">
        <f t="shared" si="20"/>
        <v>0</v>
      </c>
      <c r="I55" s="57" t="s">
        <v>51</v>
      </c>
      <c r="J55" s="43">
        <f t="shared" si="21"/>
        <v>0.04504916533272353</v>
      </c>
      <c r="K55" s="43">
        <f t="shared" si="22"/>
        <v>0.11647972389991372</v>
      </c>
      <c r="L55" s="43">
        <f t="shared" si="23"/>
        <v>0.08944543828264759</v>
      </c>
      <c r="M55" s="44">
        <f t="shared" si="24"/>
        <v>0.03832396525293817</v>
      </c>
      <c r="N55" s="43">
        <f t="shared" si="25"/>
        <v>0.04511106022441035</v>
      </c>
      <c r="O55" s="43">
        <f t="shared" si="26"/>
        <v>0.09910802775024777</v>
      </c>
      <c r="P55" s="43">
        <f t="shared" si="27"/>
        <v>0.05898021308980213</v>
      </c>
      <c r="Q55" s="43">
        <f t="shared" si="28"/>
        <v>0.06851996867658575</v>
      </c>
      <c r="R55" s="43">
        <f t="shared" si="29"/>
        <v>0.04873949579831933</v>
      </c>
      <c r="S55" s="43">
        <f t="shared" si="30"/>
        <v>0.03874717468517921</v>
      </c>
      <c r="T55" s="43">
        <f t="shared" si="31"/>
        <v>0.01925925925925926</v>
      </c>
      <c r="U55" s="43">
        <f t="shared" si="32"/>
        <v>0.03667481662591687</v>
      </c>
      <c r="V55" s="44">
        <f t="shared" si="33"/>
        <v>0.03432887058015791</v>
      </c>
    </row>
    <row r="56" spans="2:22" ht="12.75">
      <c r="B56" s="40" t="s">
        <v>7</v>
      </c>
      <c r="C56" s="41" t="s">
        <v>0</v>
      </c>
      <c r="D56" s="56">
        <f t="shared" si="16"/>
        <v>0.02786767349874146</v>
      </c>
      <c r="E56" s="43">
        <f t="shared" si="17"/>
        <v>0.030681173619347187</v>
      </c>
      <c r="F56" s="43">
        <f t="shared" si="18"/>
        <v>0.010805943268797838</v>
      </c>
      <c r="G56" s="43">
        <f t="shared" si="19"/>
        <v>0</v>
      </c>
      <c r="H56" s="43">
        <f t="shared" si="20"/>
        <v>0</v>
      </c>
      <c r="I56" s="57" t="s">
        <v>51</v>
      </c>
      <c r="J56" s="43">
        <f t="shared" si="21"/>
        <v>0.02835581980333867</v>
      </c>
      <c r="K56" s="43">
        <f t="shared" si="22"/>
        <v>0.021570319240724764</v>
      </c>
      <c r="L56" s="43">
        <f t="shared" si="23"/>
        <v>0.008944543828264758</v>
      </c>
      <c r="M56" s="44">
        <f t="shared" si="24"/>
        <v>0.029892692897291774</v>
      </c>
      <c r="N56" s="43">
        <f t="shared" si="25"/>
        <v>0.028394779024501948</v>
      </c>
      <c r="O56" s="43">
        <f t="shared" si="26"/>
        <v>0.024777006937561942</v>
      </c>
      <c r="P56" s="43">
        <f t="shared" si="27"/>
        <v>0.009512937595129375</v>
      </c>
      <c r="Q56" s="43">
        <f t="shared" si="28"/>
        <v>0.015661707126076743</v>
      </c>
      <c r="R56" s="43">
        <f t="shared" si="29"/>
        <v>0.021848739495798318</v>
      </c>
      <c r="S56" s="43">
        <f t="shared" si="30"/>
        <v>0.02583144979011947</v>
      </c>
      <c r="T56" s="43">
        <f t="shared" si="31"/>
        <v>0.025185185185185185</v>
      </c>
      <c r="U56" s="43">
        <f t="shared" si="32"/>
        <v>0.04584352078239609</v>
      </c>
      <c r="V56" s="44">
        <f t="shared" si="33"/>
        <v>0.05320974939924476</v>
      </c>
    </row>
    <row r="57" spans="2:22" ht="12.75">
      <c r="B57" s="40" t="s">
        <v>8</v>
      </c>
      <c r="C57" s="41" t="s">
        <v>0</v>
      </c>
      <c r="D57" s="56">
        <f t="shared" si="16"/>
        <v>0.008090614886731391</v>
      </c>
      <c r="E57" s="43">
        <f t="shared" si="17"/>
        <v>0.009023874593925642</v>
      </c>
      <c r="F57" s="43">
        <f t="shared" si="18"/>
        <v>0.0018009905447996398</v>
      </c>
      <c r="G57" s="43">
        <f t="shared" si="19"/>
        <v>0</v>
      </c>
      <c r="H57" s="43">
        <f t="shared" si="20"/>
        <v>0</v>
      </c>
      <c r="I57" s="57" t="s">
        <v>51</v>
      </c>
      <c r="J57" s="43">
        <f t="shared" si="21"/>
        <v>0.008232334781614453</v>
      </c>
      <c r="K57" s="43">
        <f t="shared" si="22"/>
        <v>0</v>
      </c>
      <c r="L57" s="43">
        <f t="shared" si="23"/>
        <v>0</v>
      </c>
      <c r="M57" s="44">
        <f t="shared" si="24"/>
        <v>0.009197751660705161</v>
      </c>
      <c r="N57" s="43">
        <f t="shared" si="25"/>
        <v>0.0082436455232425</v>
      </c>
      <c r="O57" s="43">
        <f t="shared" si="26"/>
        <v>0.003964321110009911</v>
      </c>
      <c r="P57" s="43">
        <f t="shared" si="27"/>
        <v>0.00380517503805175</v>
      </c>
      <c r="Q57" s="43">
        <f t="shared" si="28"/>
        <v>0.007830853563038372</v>
      </c>
      <c r="R57" s="43">
        <f t="shared" si="29"/>
        <v>0.010084033613445379</v>
      </c>
      <c r="S57" s="43">
        <f t="shared" si="30"/>
        <v>0.011301259283177269</v>
      </c>
      <c r="T57" s="43">
        <f t="shared" si="31"/>
        <v>0.0044444444444444444</v>
      </c>
      <c r="U57" s="43">
        <f t="shared" si="32"/>
        <v>0.007640586797066014</v>
      </c>
      <c r="V57" s="44">
        <f t="shared" si="33"/>
        <v>0.013731548232063165</v>
      </c>
    </row>
    <row r="58" spans="2:22" ht="12.75">
      <c r="B58" s="40" t="s">
        <v>59</v>
      </c>
      <c r="C58" s="41" t="s">
        <v>2</v>
      </c>
      <c r="D58" s="56">
        <f t="shared" si="16"/>
        <v>0.006966918374685365</v>
      </c>
      <c r="E58" s="43">
        <f t="shared" si="17"/>
        <v>0.007219099675140514</v>
      </c>
      <c r="F58" s="43">
        <f t="shared" si="18"/>
        <v>0.008554705087798289</v>
      </c>
      <c r="G58" s="43">
        <f t="shared" si="19"/>
        <v>0</v>
      </c>
      <c r="H58" s="43">
        <f t="shared" si="20"/>
        <v>0</v>
      </c>
      <c r="I58" s="57" t="s">
        <v>51</v>
      </c>
      <c r="J58" s="43">
        <f t="shared" si="21"/>
        <v>0.007088954950834668</v>
      </c>
      <c r="K58" s="43">
        <f t="shared" si="22"/>
        <v>0.008628127696289905</v>
      </c>
      <c r="L58" s="43">
        <f t="shared" si="23"/>
        <v>0.0035778175313059034</v>
      </c>
      <c r="M58" s="44">
        <f t="shared" si="24"/>
        <v>0.00740929994890138</v>
      </c>
      <c r="N58" s="43">
        <f t="shared" si="25"/>
        <v>0.007098694756125487</v>
      </c>
      <c r="O58" s="43">
        <f t="shared" si="26"/>
        <v>0</v>
      </c>
      <c r="P58" s="43">
        <f t="shared" si="27"/>
        <v>0.0015220700152207</v>
      </c>
      <c r="Q58" s="43">
        <f t="shared" si="28"/>
        <v>0.007830853563038372</v>
      </c>
      <c r="R58" s="43">
        <f t="shared" si="29"/>
        <v>0.011764705882352941</v>
      </c>
      <c r="S58" s="43">
        <f t="shared" si="30"/>
        <v>0.01614465611882467</v>
      </c>
      <c r="T58" s="43">
        <f t="shared" si="31"/>
        <v>0.007407407407407408</v>
      </c>
      <c r="U58" s="43">
        <f t="shared" si="32"/>
        <v>0.0012224938875305623</v>
      </c>
      <c r="V58" s="44">
        <f t="shared" si="33"/>
        <v>0.005149330587023687</v>
      </c>
    </row>
    <row r="59" spans="2:22" ht="12.75">
      <c r="B59" s="40" t="s">
        <v>10</v>
      </c>
      <c r="C59" s="41" t="s">
        <v>1</v>
      </c>
      <c r="D59" s="56">
        <f t="shared" si="16"/>
        <v>0.006517439769866954</v>
      </c>
      <c r="E59" s="43">
        <f t="shared" si="17"/>
        <v>0.004640849791161759</v>
      </c>
      <c r="F59" s="43">
        <f t="shared" si="18"/>
        <v>0.022062134173795586</v>
      </c>
      <c r="G59" s="43">
        <f t="shared" si="19"/>
        <v>0</v>
      </c>
      <c r="H59" s="43">
        <f t="shared" si="20"/>
        <v>0</v>
      </c>
      <c r="I59" s="57" t="s">
        <v>51</v>
      </c>
      <c r="J59" s="43">
        <f t="shared" si="21"/>
        <v>0.0066316030185227534</v>
      </c>
      <c r="K59" s="43">
        <f t="shared" si="22"/>
        <v>0</v>
      </c>
      <c r="L59" s="43">
        <f t="shared" si="23"/>
        <v>0.008944543828264758</v>
      </c>
      <c r="M59" s="44">
        <f t="shared" si="24"/>
        <v>0.006642820643842616</v>
      </c>
      <c r="N59" s="43">
        <f t="shared" si="25"/>
        <v>0.006640714449278681</v>
      </c>
      <c r="O59" s="43">
        <f t="shared" si="26"/>
        <v>0.009910802775024777</v>
      </c>
      <c r="P59" s="43">
        <f t="shared" si="27"/>
        <v>0</v>
      </c>
      <c r="Q59" s="43">
        <f t="shared" si="28"/>
        <v>0.009788566953797965</v>
      </c>
      <c r="R59" s="43">
        <f t="shared" si="29"/>
        <v>0.010084033613445379</v>
      </c>
      <c r="S59" s="43">
        <f t="shared" si="30"/>
        <v>0.017759121730707136</v>
      </c>
      <c r="T59" s="43">
        <f t="shared" si="31"/>
        <v>0.0044444444444444444</v>
      </c>
      <c r="U59" s="43">
        <f t="shared" si="32"/>
        <v>0</v>
      </c>
      <c r="V59" s="44">
        <f t="shared" si="33"/>
        <v>0.0034328870580157913</v>
      </c>
    </row>
    <row r="60" spans="2:22" ht="12.75">
      <c r="B60" s="40" t="s">
        <v>6</v>
      </c>
      <c r="C60" s="41" t="s">
        <v>0</v>
      </c>
      <c r="D60" s="56">
        <f t="shared" si="16"/>
        <v>0.006292700467457749</v>
      </c>
      <c r="E60" s="43">
        <f t="shared" si="17"/>
        <v>0.007219099675140514</v>
      </c>
      <c r="F60" s="43">
        <f t="shared" si="18"/>
        <v>0</v>
      </c>
      <c r="G60" s="43">
        <f t="shared" si="19"/>
        <v>0</v>
      </c>
      <c r="H60" s="43">
        <f t="shared" si="20"/>
        <v>0</v>
      </c>
      <c r="I60" s="57" t="s">
        <v>51</v>
      </c>
      <c r="J60" s="43">
        <f t="shared" si="21"/>
        <v>0.006402927052366796</v>
      </c>
      <c r="K60" s="43">
        <f t="shared" si="22"/>
        <v>0.012942191544434857</v>
      </c>
      <c r="L60" s="43">
        <f t="shared" si="23"/>
        <v>0.008944543828264758</v>
      </c>
      <c r="M60" s="44">
        <f t="shared" si="24"/>
        <v>0.005620848237097598</v>
      </c>
      <c r="N60" s="43">
        <f t="shared" si="25"/>
        <v>0.006411724295855278</v>
      </c>
      <c r="O60" s="43">
        <f t="shared" si="26"/>
        <v>0.009910802775024777</v>
      </c>
      <c r="P60" s="43">
        <f t="shared" si="27"/>
        <v>0.015220700152207</v>
      </c>
      <c r="Q60" s="43">
        <f t="shared" si="28"/>
        <v>0.0015661707126076742</v>
      </c>
      <c r="R60" s="43">
        <f t="shared" si="29"/>
        <v>0</v>
      </c>
      <c r="S60" s="43">
        <f t="shared" si="30"/>
        <v>0.008072328059412335</v>
      </c>
      <c r="T60" s="43">
        <f t="shared" si="31"/>
        <v>0.007407407407407408</v>
      </c>
      <c r="U60" s="43">
        <f t="shared" si="32"/>
        <v>0.003056234718826406</v>
      </c>
      <c r="V60" s="44">
        <f t="shared" si="33"/>
        <v>0.006865774116031583</v>
      </c>
    </row>
    <row r="61" spans="2:22" ht="12.75">
      <c r="B61" s="40" t="s">
        <v>3</v>
      </c>
      <c r="C61" s="41" t="s">
        <v>0</v>
      </c>
      <c r="D61" s="56">
        <f t="shared" si="16"/>
        <v>0.005618482560230133</v>
      </c>
      <c r="E61" s="43">
        <f t="shared" si="17"/>
        <v>0.006187799721549012</v>
      </c>
      <c r="F61" s="43">
        <f t="shared" si="18"/>
        <v>0.0018009905447996398</v>
      </c>
      <c r="G61" s="43">
        <f t="shared" si="19"/>
        <v>0</v>
      </c>
      <c r="H61" s="43">
        <f t="shared" si="20"/>
        <v>0</v>
      </c>
      <c r="I61" s="57" t="s">
        <v>51</v>
      </c>
      <c r="J61" s="43">
        <f t="shared" si="21"/>
        <v>0.005716899153898925</v>
      </c>
      <c r="K61" s="43">
        <f t="shared" si="22"/>
        <v>0.003451251078515962</v>
      </c>
      <c r="L61" s="43">
        <f t="shared" si="23"/>
        <v>0.0035778175313059034</v>
      </c>
      <c r="M61" s="44">
        <f t="shared" si="24"/>
        <v>0.005876341338783853</v>
      </c>
      <c r="N61" s="43">
        <f t="shared" si="25"/>
        <v>0.00572475383558507</v>
      </c>
      <c r="O61" s="43">
        <f t="shared" si="26"/>
        <v>0</v>
      </c>
      <c r="P61" s="43">
        <f t="shared" si="27"/>
        <v>0.005707762557077625</v>
      </c>
      <c r="Q61" s="43">
        <f t="shared" si="28"/>
        <v>0.007830853563038372</v>
      </c>
      <c r="R61" s="43">
        <f t="shared" si="29"/>
        <v>0.008403361344537815</v>
      </c>
      <c r="S61" s="43">
        <f t="shared" si="30"/>
        <v>0.008072328059412335</v>
      </c>
      <c r="T61" s="43">
        <f t="shared" si="31"/>
        <v>0.0044444444444444444</v>
      </c>
      <c r="U61" s="43">
        <f t="shared" si="32"/>
        <v>0.004584352078239609</v>
      </c>
      <c r="V61" s="44">
        <f t="shared" si="33"/>
        <v>0.0034328870580157913</v>
      </c>
    </row>
    <row r="62" spans="2:22" ht="12.75">
      <c r="B62" s="40" t="s">
        <v>4</v>
      </c>
      <c r="C62" s="41" t="s">
        <v>0</v>
      </c>
      <c r="D62" s="56">
        <f t="shared" si="16"/>
        <v>0.004494786048184107</v>
      </c>
      <c r="E62" s="43">
        <f t="shared" si="17"/>
        <v>0.004125199814366008</v>
      </c>
      <c r="F62" s="43">
        <f t="shared" si="18"/>
        <v>0.0018009905447996398</v>
      </c>
      <c r="G62" s="43">
        <f t="shared" si="19"/>
        <v>0.11363636363636363</v>
      </c>
      <c r="H62" s="43">
        <f t="shared" si="20"/>
        <v>0.010101010101010102</v>
      </c>
      <c r="I62" s="57" t="s">
        <v>51</v>
      </c>
      <c r="J62" s="43">
        <f t="shared" si="21"/>
        <v>0.00457351932311914</v>
      </c>
      <c r="K62" s="43">
        <f t="shared" si="22"/>
        <v>0</v>
      </c>
      <c r="L62" s="43">
        <f t="shared" si="23"/>
        <v>0</v>
      </c>
      <c r="M62" s="44">
        <f t="shared" si="24"/>
        <v>0.005109862033725089</v>
      </c>
      <c r="N62" s="43">
        <f t="shared" si="25"/>
        <v>0.004579803068468056</v>
      </c>
      <c r="O62" s="43">
        <f t="shared" si="26"/>
        <v>0</v>
      </c>
      <c r="P62" s="43">
        <f t="shared" si="27"/>
        <v>0.015220700152207</v>
      </c>
      <c r="Q62" s="43">
        <f t="shared" si="28"/>
        <v>0.005873140172278779</v>
      </c>
      <c r="R62" s="43">
        <f t="shared" si="29"/>
        <v>0.005042016806722689</v>
      </c>
      <c r="S62" s="43">
        <f t="shared" si="30"/>
        <v>0</v>
      </c>
      <c r="T62" s="43">
        <f t="shared" si="31"/>
        <v>0.002962962962962963</v>
      </c>
      <c r="U62" s="43">
        <f t="shared" si="32"/>
        <v>0.004584352078239609</v>
      </c>
      <c r="V62" s="44">
        <f t="shared" si="33"/>
        <v>0.0013731548232063166</v>
      </c>
    </row>
    <row r="63" spans="2:22" ht="12.75">
      <c r="B63" s="40" t="s">
        <v>11</v>
      </c>
      <c r="C63" s="41"/>
      <c r="D63" s="56">
        <f t="shared" si="16"/>
        <v>0.028002517080186983</v>
      </c>
      <c r="E63" s="43">
        <f t="shared" si="17"/>
        <v>0.024905893879234777</v>
      </c>
      <c r="F63" s="43">
        <f t="shared" si="18"/>
        <v>0.039171544349392164</v>
      </c>
      <c r="G63" s="43">
        <f t="shared" si="19"/>
        <v>0.11363636363636363</v>
      </c>
      <c r="H63" s="43">
        <f t="shared" si="20"/>
        <v>0.09343434343434344</v>
      </c>
      <c r="I63" s="57" t="s">
        <v>51</v>
      </c>
      <c r="J63" s="43">
        <f t="shared" si="21"/>
        <v>0.016007317630916992</v>
      </c>
      <c r="K63" s="43">
        <f t="shared" si="22"/>
        <v>0.01725625539257981</v>
      </c>
      <c r="L63" s="43">
        <f t="shared" si="23"/>
        <v>0.04025044722719141</v>
      </c>
      <c r="M63" s="44">
        <f t="shared" si="24"/>
        <v>0.014563106796116505</v>
      </c>
      <c r="N63" s="43">
        <f t="shared" si="25"/>
        <v>0.016029310739638196</v>
      </c>
      <c r="O63" s="43">
        <f t="shared" si="26"/>
        <v>0.014866204162537165</v>
      </c>
      <c r="P63" s="43">
        <f t="shared" si="27"/>
        <v>0.014840182648401826</v>
      </c>
      <c r="Q63" s="43">
        <f t="shared" si="28"/>
        <v>0.03523884103367267</v>
      </c>
      <c r="R63" s="43">
        <f t="shared" si="29"/>
        <v>0.011764705882352941</v>
      </c>
      <c r="S63" s="43">
        <f t="shared" si="30"/>
        <v>0.00871811430416532</v>
      </c>
      <c r="T63" s="43">
        <f t="shared" si="31"/>
        <v>0.013333333333333334</v>
      </c>
      <c r="U63" s="43">
        <f t="shared" si="32"/>
        <v>0.017726161369193152</v>
      </c>
      <c r="V63" s="44">
        <f t="shared" si="33"/>
        <v>0.009955372468245795</v>
      </c>
    </row>
    <row r="64" spans="2:22" ht="12.75">
      <c r="B64" s="24" t="s">
        <v>50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51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60</v>
      </c>
    </row>
    <row r="66" ht="12.75">
      <c r="A66" s="1"/>
    </row>
    <row r="67" ht="12.75">
      <c r="A67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O4:V4"/>
    <mergeCell ref="B4:C4"/>
    <mergeCell ref="D4:H4"/>
    <mergeCell ref="J4:M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2005-01-03T15:14:35Z</dcterms:created>
  <dcterms:modified xsi:type="dcterms:W3CDTF">2005-01-04T14:47:01Z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