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170" activeTab="0"/>
  </bookViews>
  <sheets>
    <sheet name="IPL60325" sheetId="1" r:id="rId1"/>
  </sheets>
  <definedNames>
    <definedName name="DATABASE">'IPL60325'!$B$7:$V$17</definedName>
  </definedNames>
  <calcPr fullCalcOnLoad="1"/>
</workbook>
</file>

<file path=xl/sharedStrings.xml><?xml version="1.0" encoding="utf-8"?>
<sst xmlns="http://schemas.openxmlformats.org/spreadsheetml/2006/main" count="270" uniqueCount="61">
  <si>
    <t>Annapolis city</t>
  </si>
  <si>
    <t>Arnold CDP</t>
  </si>
  <si>
    <t>Baltimore city</t>
  </si>
  <si>
    <t>Cape St.Claire CDP</t>
  </si>
  <si>
    <t>Crofton CDP</t>
  </si>
  <si>
    <t>Glen Burnie CDP</t>
  </si>
  <si>
    <t>Londontowne CDP</t>
  </si>
  <si>
    <t>All Other</t>
  </si>
  <si>
    <t>Parole CDP *</t>
  </si>
  <si>
    <t>Severna Park CDP</t>
  </si>
  <si>
    <t>South Gates CDP</t>
  </si>
  <si>
    <t>Maryland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</si>
  <si>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</si>
  <si>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</si>
  <si>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</si>
  <si>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</si>
  <si>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</si>
  <si>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</si>
  <si>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</si>
  <si>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</si>
  <si>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</si>
  <si>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</si>
  <si>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</si>
  <si>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</si>
  <si>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</si>
  <si>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</si>
  <si>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</si>
  <si>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</si>
  <si>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</si>
  <si>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</si>
  <si>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</si>
  <si>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</si>
  <si>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</si>
  <si>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</si>
  <si>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</si>
  <si>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</si>
  <si>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</si>
  <si>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</si>
  <si>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</si>
  <si>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</si>
  <si>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</si>
  <si>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</si>
  <si>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</si>
  <si>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</si>
  <si>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</si>
  <si>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</si>
  <si>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</si>
  <si>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</si>
  <si>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</si>
  <si>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</si>
  <si>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In-flow :  Work in Parole CDP, Maryland, Resident In :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</si>
  <si>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</si>
  <si>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</si>
  <si>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</si>
  <si>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</si>
  <si>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</si>
  <si>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</si>
  <si>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Place of Work</t>
  </si>
  <si>
    <t>* These are intra place commuters ( live and work in the same place )</t>
  </si>
  <si>
    <t>Can not be determined #</t>
  </si>
  <si>
    <t># In a place of &lt;2,500 population, or not in a place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</si>
</sst>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 quotePrefix="1">
      <alignment horizontal="right"/>
    </xf>
    <xf numFmtId="3" fontId="2" fillId="0" borderId="6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57421875" style="1" customWidth="1"/>
    <col min="3" max="3" width="10.71093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3.5" customHeight="1">
      <c r="B1" s="2" t="s">
        <v>50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3.5" customHeight="1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3.5" customHeight="1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3.5" customHeight="1">
      <c r="B4" s="66" t="s">
        <v>12</v>
      </c>
      <c r="C4" s="67"/>
      <c r="D4" s="68" t="s">
        <v>13</v>
      </c>
      <c r="E4" s="69"/>
      <c r="F4" s="69"/>
      <c r="G4" s="69"/>
      <c r="H4" s="70"/>
      <c r="I4" s="6" t="s">
        <v>14</v>
      </c>
      <c r="J4" s="68" t="s">
        <v>15</v>
      </c>
      <c r="K4" s="71"/>
      <c r="L4" s="71"/>
      <c r="M4" s="72"/>
      <c r="N4" s="7" t="s">
        <v>16</v>
      </c>
      <c r="O4" s="68" t="s">
        <v>17</v>
      </c>
      <c r="P4" s="71"/>
      <c r="Q4" s="71"/>
      <c r="R4" s="71"/>
      <c r="S4" s="71"/>
      <c r="T4" s="71"/>
      <c r="U4" s="71"/>
      <c r="V4" s="72"/>
    </row>
    <row r="5" spans="2:22" ht="13.5" customHeight="1"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2:22" ht="13.5" customHeight="1"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38" t="s">
        <v>59</v>
      </c>
      <c r="C7" s="9" t="s">
        <v>11</v>
      </c>
      <c r="D7" s="57">
        <v>3975</v>
      </c>
      <c r="E7" s="58">
        <v>3560</v>
      </c>
      <c r="F7" s="58">
        <v>350</v>
      </c>
      <c r="G7" s="58">
        <v>30</v>
      </c>
      <c r="H7" s="58">
        <v>30</v>
      </c>
      <c r="I7" s="59">
        <v>28</v>
      </c>
      <c r="J7" s="58">
        <v>3970</v>
      </c>
      <c r="K7" s="58">
        <v>35</v>
      </c>
      <c r="L7" s="58">
        <v>85</v>
      </c>
      <c r="M7" s="60">
        <v>3850</v>
      </c>
      <c r="N7" s="58">
        <v>3970</v>
      </c>
      <c r="O7" s="58">
        <v>50</v>
      </c>
      <c r="P7" s="58">
        <v>125</v>
      </c>
      <c r="Q7" s="58">
        <v>175</v>
      </c>
      <c r="R7" s="58">
        <v>300</v>
      </c>
      <c r="S7" s="58">
        <v>265</v>
      </c>
      <c r="T7" s="58">
        <v>525</v>
      </c>
      <c r="U7" s="58">
        <v>890</v>
      </c>
      <c r="V7" s="60">
        <v>1635</v>
      </c>
    </row>
    <row r="8" spans="2:22" ht="12.75">
      <c r="B8" s="38" t="s">
        <v>0</v>
      </c>
      <c r="C8" s="39" t="s">
        <v>11</v>
      </c>
      <c r="D8" s="61">
        <v>2440</v>
      </c>
      <c r="E8" s="62">
        <v>1785</v>
      </c>
      <c r="F8" s="62">
        <v>380</v>
      </c>
      <c r="G8" s="62">
        <v>160</v>
      </c>
      <c r="H8" s="62">
        <v>115</v>
      </c>
      <c r="I8" s="63">
        <v>15</v>
      </c>
      <c r="J8" s="62">
        <v>2440</v>
      </c>
      <c r="K8" s="62">
        <v>165</v>
      </c>
      <c r="L8" s="62">
        <v>215</v>
      </c>
      <c r="M8" s="64">
        <v>2055</v>
      </c>
      <c r="N8" s="62">
        <v>2440</v>
      </c>
      <c r="O8" s="62">
        <v>160</v>
      </c>
      <c r="P8" s="62">
        <v>340</v>
      </c>
      <c r="Q8" s="62">
        <v>225</v>
      </c>
      <c r="R8" s="62">
        <v>370</v>
      </c>
      <c r="S8" s="62">
        <v>240</v>
      </c>
      <c r="T8" s="62">
        <v>305</v>
      </c>
      <c r="U8" s="62">
        <v>380</v>
      </c>
      <c r="V8" s="64">
        <v>420</v>
      </c>
    </row>
    <row r="9" spans="2:22" ht="12.75">
      <c r="B9" s="38" t="s">
        <v>8</v>
      </c>
      <c r="C9" s="39" t="s">
        <v>11</v>
      </c>
      <c r="D9" s="61">
        <v>1300</v>
      </c>
      <c r="E9" s="62">
        <v>860</v>
      </c>
      <c r="F9" s="62">
        <v>55</v>
      </c>
      <c r="G9" s="62">
        <v>0</v>
      </c>
      <c r="H9" s="62">
        <v>380</v>
      </c>
      <c r="I9" s="63">
        <v>16</v>
      </c>
      <c r="J9" s="62">
        <v>1300</v>
      </c>
      <c r="K9" s="62">
        <v>20</v>
      </c>
      <c r="L9" s="62">
        <v>35</v>
      </c>
      <c r="M9" s="64">
        <v>1250</v>
      </c>
      <c r="N9" s="62">
        <v>1290</v>
      </c>
      <c r="O9" s="62">
        <v>35</v>
      </c>
      <c r="P9" s="62">
        <v>50</v>
      </c>
      <c r="Q9" s="62">
        <v>85</v>
      </c>
      <c r="R9" s="62">
        <v>65</v>
      </c>
      <c r="S9" s="62">
        <v>90</v>
      </c>
      <c r="T9" s="62">
        <v>215</v>
      </c>
      <c r="U9" s="62">
        <v>170</v>
      </c>
      <c r="V9" s="64">
        <v>580</v>
      </c>
    </row>
    <row r="10" spans="2:22" ht="12.75">
      <c r="B10" s="38" t="s">
        <v>1</v>
      </c>
      <c r="C10" s="39" t="s">
        <v>11</v>
      </c>
      <c r="D10" s="61">
        <v>1275</v>
      </c>
      <c r="E10" s="62">
        <v>1190</v>
      </c>
      <c r="F10" s="62">
        <v>85</v>
      </c>
      <c r="G10" s="62">
        <v>0</v>
      </c>
      <c r="H10" s="62">
        <v>4</v>
      </c>
      <c r="I10" s="63">
        <v>16</v>
      </c>
      <c r="J10" s="62">
        <v>1275</v>
      </c>
      <c r="K10" s="62">
        <v>20</v>
      </c>
      <c r="L10" s="62">
        <v>10</v>
      </c>
      <c r="M10" s="64">
        <v>1250</v>
      </c>
      <c r="N10" s="62">
        <v>1275</v>
      </c>
      <c r="O10" s="62">
        <v>0</v>
      </c>
      <c r="P10" s="62">
        <v>45</v>
      </c>
      <c r="Q10" s="62">
        <v>60</v>
      </c>
      <c r="R10" s="62">
        <v>85</v>
      </c>
      <c r="S10" s="62">
        <v>85</v>
      </c>
      <c r="T10" s="62">
        <v>210</v>
      </c>
      <c r="U10" s="62">
        <v>335</v>
      </c>
      <c r="V10" s="64">
        <v>455</v>
      </c>
    </row>
    <row r="11" spans="2:22" ht="12.75">
      <c r="B11" s="38" t="s">
        <v>9</v>
      </c>
      <c r="C11" s="39" t="s">
        <v>11</v>
      </c>
      <c r="D11" s="61">
        <v>970</v>
      </c>
      <c r="E11" s="62">
        <v>910</v>
      </c>
      <c r="F11" s="62">
        <v>60</v>
      </c>
      <c r="G11" s="62">
        <v>0</v>
      </c>
      <c r="H11" s="62">
        <v>0</v>
      </c>
      <c r="I11" s="63">
        <v>21</v>
      </c>
      <c r="J11" s="62">
        <v>970</v>
      </c>
      <c r="K11" s="62">
        <v>0</v>
      </c>
      <c r="L11" s="62">
        <v>15</v>
      </c>
      <c r="M11" s="64">
        <v>950</v>
      </c>
      <c r="N11" s="62">
        <v>970</v>
      </c>
      <c r="O11" s="62">
        <v>4</v>
      </c>
      <c r="P11" s="62">
        <v>15</v>
      </c>
      <c r="Q11" s="62">
        <v>30</v>
      </c>
      <c r="R11" s="62">
        <v>95</v>
      </c>
      <c r="S11" s="62">
        <v>60</v>
      </c>
      <c r="T11" s="62">
        <v>140</v>
      </c>
      <c r="U11" s="62">
        <v>165</v>
      </c>
      <c r="V11" s="64">
        <v>450</v>
      </c>
    </row>
    <row r="12" spans="2:22" ht="12.75">
      <c r="B12" s="38" t="s">
        <v>2</v>
      </c>
      <c r="C12" s="39" t="s">
        <v>11</v>
      </c>
      <c r="D12" s="61">
        <v>750</v>
      </c>
      <c r="E12" s="62">
        <v>560</v>
      </c>
      <c r="F12" s="62">
        <v>135</v>
      </c>
      <c r="G12" s="62">
        <v>24</v>
      </c>
      <c r="H12" s="62">
        <v>20</v>
      </c>
      <c r="I12" s="63">
        <v>36</v>
      </c>
      <c r="J12" s="62">
        <v>740</v>
      </c>
      <c r="K12" s="62">
        <v>110</v>
      </c>
      <c r="L12" s="62">
        <v>80</v>
      </c>
      <c r="M12" s="64">
        <v>550</v>
      </c>
      <c r="N12" s="62">
        <v>740</v>
      </c>
      <c r="O12" s="62">
        <v>80</v>
      </c>
      <c r="P12" s="62">
        <v>170</v>
      </c>
      <c r="Q12" s="62">
        <v>115</v>
      </c>
      <c r="R12" s="62">
        <v>70</v>
      </c>
      <c r="S12" s="62">
        <v>40</v>
      </c>
      <c r="T12" s="62">
        <v>115</v>
      </c>
      <c r="U12" s="62">
        <v>110</v>
      </c>
      <c r="V12" s="64">
        <v>35</v>
      </c>
    </row>
    <row r="13" spans="2:22" ht="12.75">
      <c r="B13" s="38" t="s">
        <v>10</v>
      </c>
      <c r="C13" s="39" t="s">
        <v>11</v>
      </c>
      <c r="D13" s="61">
        <v>595</v>
      </c>
      <c r="E13" s="62">
        <v>500</v>
      </c>
      <c r="F13" s="62">
        <v>95</v>
      </c>
      <c r="G13" s="62">
        <v>0</v>
      </c>
      <c r="H13" s="62">
        <v>0</v>
      </c>
      <c r="I13" s="63">
        <v>21</v>
      </c>
      <c r="J13" s="62">
        <v>595</v>
      </c>
      <c r="K13" s="62">
        <v>20</v>
      </c>
      <c r="L13" s="62">
        <v>20</v>
      </c>
      <c r="M13" s="64">
        <v>560</v>
      </c>
      <c r="N13" s="62">
        <v>595</v>
      </c>
      <c r="O13" s="62">
        <v>20</v>
      </c>
      <c r="P13" s="62">
        <v>25</v>
      </c>
      <c r="Q13" s="62">
        <v>70</v>
      </c>
      <c r="R13" s="62">
        <v>80</v>
      </c>
      <c r="S13" s="62">
        <v>100</v>
      </c>
      <c r="T13" s="62">
        <v>150</v>
      </c>
      <c r="U13" s="62">
        <v>60</v>
      </c>
      <c r="V13" s="64">
        <v>95</v>
      </c>
    </row>
    <row r="14" spans="2:22" ht="12.75">
      <c r="B14" s="38" t="s">
        <v>3</v>
      </c>
      <c r="C14" s="39" t="s">
        <v>11</v>
      </c>
      <c r="D14" s="61">
        <v>570</v>
      </c>
      <c r="E14" s="62">
        <v>525</v>
      </c>
      <c r="F14" s="62">
        <v>45</v>
      </c>
      <c r="G14" s="62">
        <v>0</v>
      </c>
      <c r="H14" s="62">
        <v>0</v>
      </c>
      <c r="I14" s="63">
        <v>17</v>
      </c>
      <c r="J14" s="62">
        <v>570</v>
      </c>
      <c r="K14" s="62">
        <v>4</v>
      </c>
      <c r="L14" s="62">
        <v>0</v>
      </c>
      <c r="M14" s="64">
        <v>565</v>
      </c>
      <c r="N14" s="62">
        <v>570</v>
      </c>
      <c r="O14" s="62">
        <v>4</v>
      </c>
      <c r="P14" s="62">
        <v>10</v>
      </c>
      <c r="Q14" s="62">
        <v>20</v>
      </c>
      <c r="R14" s="62">
        <v>20</v>
      </c>
      <c r="S14" s="62">
        <v>40</v>
      </c>
      <c r="T14" s="62">
        <v>115</v>
      </c>
      <c r="U14" s="62">
        <v>230</v>
      </c>
      <c r="V14" s="64">
        <v>125</v>
      </c>
    </row>
    <row r="15" spans="2:22" ht="12.75">
      <c r="B15" s="38" t="s">
        <v>4</v>
      </c>
      <c r="C15" s="39" t="s">
        <v>11</v>
      </c>
      <c r="D15" s="61">
        <v>560</v>
      </c>
      <c r="E15" s="62">
        <v>490</v>
      </c>
      <c r="F15" s="62">
        <v>45</v>
      </c>
      <c r="G15" s="62">
        <v>0</v>
      </c>
      <c r="H15" s="62">
        <v>25</v>
      </c>
      <c r="I15" s="63">
        <v>20</v>
      </c>
      <c r="J15" s="62">
        <v>560</v>
      </c>
      <c r="K15" s="62">
        <v>0</v>
      </c>
      <c r="L15" s="62">
        <v>15</v>
      </c>
      <c r="M15" s="64">
        <v>545</v>
      </c>
      <c r="N15" s="62">
        <v>560</v>
      </c>
      <c r="O15" s="62">
        <v>0</v>
      </c>
      <c r="P15" s="62">
        <v>45</v>
      </c>
      <c r="Q15" s="62">
        <v>35</v>
      </c>
      <c r="R15" s="62">
        <v>35</v>
      </c>
      <c r="S15" s="62">
        <v>50</v>
      </c>
      <c r="T15" s="62">
        <v>130</v>
      </c>
      <c r="U15" s="62">
        <v>50</v>
      </c>
      <c r="V15" s="64">
        <v>220</v>
      </c>
    </row>
    <row r="16" spans="2:22" ht="12.75">
      <c r="B16" s="38" t="s">
        <v>5</v>
      </c>
      <c r="C16" s="39" t="s">
        <v>11</v>
      </c>
      <c r="D16" s="61">
        <v>540</v>
      </c>
      <c r="E16" s="62">
        <v>475</v>
      </c>
      <c r="F16" s="62">
        <v>15</v>
      </c>
      <c r="G16" s="62">
        <v>20</v>
      </c>
      <c r="H16" s="62">
        <v>0</v>
      </c>
      <c r="I16" s="63">
        <v>23</v>
      </c>
      <c r="J16" s="62">
        <v>540</v>
      </c>
      <c r="K16" s="62">
        <v>45</v>
      </c>
      <c r="L16" s="62">
        <v>15</v>
      </c>
      <c r="M16" s="64">
        <v>485</v>
      </c>
      <c r="N16" s="62">
        <v>510</v>
      </c>
      <c r="O16" s="62">
        <v>25</v>
      </c>
      <c r="P16" s="62">
        <v>75</v>
      </c>
      <c r="Q16" s="62">
        <v>70</v>
      </c>
      <c r="R16" s="62">
        <v>80</v>
      </c>
      <c r="S16" s="62">
        <v>85</v>
      </c>
      <c r="T16" s="62">
        <v>50</v>
      </c>
      <c r="U16" s="62">
        <v>65</v>
      </c>
      <c r="V16" s="64">
        <v>60</v>
      </c>
    </row>
    <row r="17" spans="2:22" ht="12.75">
      <c r="B17" s="38" t="s">
        <v>6</v>
      </c>
      <c r="C17" s="39" t="s">
        <v>11</v>
      </c>
      <c r="D17" s="61">
        <v>470</v>
      </c>
      <c r="E17" s="62">
        <v>410</v>
      </c>
      <c r="F17" s="62">
        <v>45</v>
      </c>
      <c r="G17" s="62">
        <v>0</v>
      </c>
      <c r="H17" s="62">
        <v>10</v>
      </c>
      <c r="I17" s="63">
        <v>14</v>
      </c>
      <c r="J17" s="62">
        <v>470</v>
      </c>
      <c r="K17" s="62">
        <v>0</v>
      </c>
      <c r="L17" s="62">
        <v>20</v>
      </c>
      <c r="M17" s="64">
        <v>450</v>
      </c>
      <c r="N17" s="62">
        <v>470</v>
      </c>
      <c r="O17" s="62">
        <v>4</v>
      </c>
      <c r="P17" s="62">
        <v>45</v>
      </c>
      <c r="Q17" s="62">
        <v>35</v>
      </c>
      <c r="R17" s="62">
        <v>35</v>
      </c>
      <c r="S17" s="62">
        <v>15</v>
      </c>
      <c r="T17" s="62">
        <v>120</v>
      </c>
      <c r="U17" s="62">
        <v>120</v>
      </c>
      <c r="V17" s="64">
        <v>90</v>
      </c>
    </row>
    <row r="18" spans="2:22" ht="12.75">
      <c r="B18" s="38" t="s">
        <v>7</v>
      </c>
      <c r="C18" s="39"/>
      <c r="D18" s="61">
        <v>6664</v>
      </c>
      <c r="E18" s="62">
        <v>5899</v>
      </c>
      <c r="F18" s="62">
        <v>644</v>
      </c>
      <c r="G18" s="62">
        <v>28</v>
      </c>
      <c r="H18" s="62">
        <v>69</v>
      </c>
      <c r="I18" s="65" t="s">
        <v>52</v>
      </c>
      <c r="J18" s="62">
        <v>5985</v>
      </c>
      <c r="K18" s="62">
        <v>95</v>
      </c>
      <c r="L18" s="62">
        <v>42</v>
      </c>
      <c r="M18" s="64">
        <v>5835</v>
      </c>
      <c r="N18" s="62">
        <v>5980</v>
      </c>
      <c r="O18" s="62">
        <v>91</v>
      </c>
      <c r="P18" s="62">
        <v>354</v>
      </c>
      <c r="Q18" s="62">
        <v>398</v>
      </c>
      <c r="R18" s="62">
        <v>401</v>
      </c>
      <c r="S18" s="62">
        <v>619</v>
      </c>
      <c r="T18" s="62">
        <v>1042</v>
      </c>
      <c r="U18" s="62">
        <v>1312</v>
      </c>
      <c r="V18" s="64">
        <v>1672</v>
      </c>
    </row>
    <row r="19" spans="2:22" ht="12.75">
      <c r="B19" s="23" t="s">
        <v>51</v>
      </c>
      <c r="C19" s="24"/>
      <c r="D19" s="56">
        <f>SUM(D7:D18)</f>
        <v>20109</v>
      </c>
      <c r="E19" s="25">
        <f>SUM(E7:E18)</f>
        <v>17164</v>
      </c>
      <c r="F19" s="25">
        <f>SUM(F7:F18)</f>
        <v>1954</v>
      </c>
      <c r="G19" s="25">
        <f>SUM(G7:G18)</f>
        <v>262</v>
      </c>
      <c r="H19" s="25">
        <f>SUM(H7:H18)</f>
        <v>653</v>
      </c>
      <c r="I19" s="26" t="s">
        <v>52</v>
      </c>
      <c r="J19" s="25">
        <f aca="true" t="shared" si="0" ref="J19:V19">SUM(J7:J18)</f>
        <v>19415</v>
      </c>
      <c r="K19" s="25">
        <f t="shared" si="0"/>
        <v>514</v>
      </c>
      <c r="L19" s="25">
        <f t="shared" si="0"/>
        <v>552</v>
      </c>
      <c r="M19" s="27">
        <f t="shared" si="0"/>
        <v>18345</v>
      </c>
      <c r="N19" s="25">
        <f t="shared" si="0"/>
        <v>19370</v>
      </c>
      <c r="O19" s="25">
        <f t="shared" si="0"/>
        <v>473</v>
      </c>
      <c r="P19" s="25">
        <f t="shared" si="0"/>
        <v>1299</v>
      </c>
      <c r="Q19" s="25">
        <f t="shared" si="0"/>
        <v>1318</v>
      </c>
      <c r="R19" s="25">
        <f t="shared" si="0"/>
        <v>1636</v>
      </c>
      <c r="S19" s="25">
        <f t="shared" si="0"/>
        <v>1689</v>
      </c>
      <c r="T19" s="25">
        <f t="shared" si="0"/>
        <v>3117</v>
      </c>
      <c r="U19" s="25">
        <f t="shared" si="0"/>
        <v>3887</v>
      </c>
      <c r="V19" s="27">
        <f t="shared" si="0"/>
        <v>5837</v>
      </c>
    </row>
    <row r="20" spans="2:22" ht="12.75">
      <c r="B20" s="1" t="s">
        <v>58</v>
      </c>
      <c r="C20" s="28"/>
      <c r="D20" s="29"/>
      <c r="E20" s="29"/>
      <c r="F20" s="29"/>
      <c r="G20" s="29"/>
      <c r="H20" s="29"/>
      <c r="I20" s="30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2:22" ht="12.75">
      <c r="B21" s="1" t="s">
        <v>60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1" t="s">
        <v>53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66" t="s">
        <v>12</v>
      </c>
      <c r="C27" s="67"/>
      <c r="D27" s="68" t="s">
        <v>13</v>
      </c>
      <c r="E27" s="69"/>
      <c r="F27" s="69"/>
      <c r="G27" s="69"/>
      <c r="H27" s="70"/>
      <c r="I27" s="6" t="s">
        <v>14</v>
      </c>
      <c r="J27" s="68" t="s">
        <v>15</v>
      </c>
      <c r="K27" s="71"/>
      <c r="L27" s="71"/>
      <c r="M27" s="72"/>
      <c r="N27" s="7" t="s">
        <v>16</v>
      </c>
      <c r="O27" s="68" t="s">
        <v>17</v>
      </c>
      <c r="P27" s="71"/>
      <c r="Q27" s="71"/>
      <c r="R27" s="71"/>
      <c r="S27" s="71"/>
      <c r="T27" s="71"/>
      <c r="U27" s="71"/>
      <c r="V27" s="72"/>
    </row>
    <row r="28" spans="2:22" ht="12.75"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54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2:22" ht="12.75">
      <c r="B29" s="15" t="s">
        <v>31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2:22" ht="12.75">
      <c r="B30" s="38" t="s">
        <v>59</v>
      </c>
      <c r="C30" s="9" t="s">
        <v>11</v>
      </c>
      <c r="D30" s="32" t="s">
        <v>55</v>
      </c>
      <c r="E30" s="33">
        <f>+(E7/D7)</f>
        <v>0.8955974842767296</v>
      </c>
      <c r="F30" s="33">
        <f>+(F7/D7)</f>
        <v>0.0880503144654088</v>
      </c>
      <c r="G30" s="33">
        <f>+(G7/D7)</f>
        <v>0.007547169811320755</v>
      </c>
      <c r="H30" s="34">
        <f>+(H7/D7)</f>
        <v>0.007547169811320755</v>
      </c>
      <c r="I30" s="35" t="s">
        <v>52</v>
      </c>
      <c r="J30" s="32" t="s">
        <v>55</v>
      </c>
      <c r="K30" s="33">
        <f>+(K7/J7)</f>
        <v>0.008816120906801008</v>
      </c>
      <c r="L30" s="33">
        <f>+(L7/J7)</f>
        <v>0.021410579345088162</v>
      </c>
      <c r="M30" s="34">
        <f>+(M7/J7)</f>
        <v>0.9697732997481109</v>
      </c>
      <c r="N30" s="32" t="s">
        <v>55</v>
      </c>
      <c r="O30" s="36">
        <f>+(O7/N7)</f>
        <v>0.012594458438287154</v>
      </c>
      <c r="P30" s="36">
        <f>+(P7/N7)</f>
        <v>0.031486146095717885</v>
      </c>
      <c r="Q30" s="36">
        <f>+(Q7/N7)</f>
        <v>0.04408060453400504</v>
      </c>
      <c r="R30" s="36">
        <f>+(R7/N7)</f>
        <v>0.07556675062972293</v>
      </c>
      <c r="S30" s="36">
        <f>+(S7/N7)</f>
        <v>0.06675062972292191</v>
      </c>
      <c r="T30" s="36">
        <f>+(T7/N7)</f>
        <v>0.13224181360201512</v>
      </c>
      <c r="U30" s="36">
        <f>+(U7/N7)</f>
        <v>0.22418136020151133</v>
      </c>
      <c r="V30" s="37">
        <f>+(V7/N7)</f>
        <v>0.41183879093198994</v>
      </c>
    </row>
    <row r="31" spans="2:22" ht="12.75">
      <c r="B31" s="38" t="s">
        <v>0</v>
      </c>
      <c r="C31" s="39" t="s">
        <v>11</v>
      </c>
      <c r="D31" s="40" t="s">
        <v>55</v>
      </c>
      <c r="E31" s="41">
        <f>+(E8/D8)</f>
        <v>0.7315573770491803</v>
      </c>
      <c r="F31" s="41">
        <f>+(F8/D8)</f>
        <v>0.1557377049180328</v>
      </c>
      <c r="G31" s="41">
        <f aca="true" t="shared" si="1" ref="G31:G41">+(G8/D8)</f>
        <v>0.06557377049180328</v>
      </c>
      <c r="H31" s="42">
        <f aca="true" t="shared" si="2" ref="H31:H41">+(H8/D8)</f>
        <v>0.0471311475409836</v>
      </c>
      <c r="I31" s="35" t="s">
        <v>52</v>
      </c>
      <c r="J31" s="40" t="s">
        <v>55</v>
      </c>
      <c r="K31" s="41">
        <f aca="true" t="shared" si="3" ref="K31:K42">+(K8/J8)</f>
        <v>0.06762295081967214</v>
      </c>
      <c r="L31" s="41">
        <f aca="true" t="shared" si="4" ref="L31:L41">+(L8/J8)</f>
        <v>0.08811475409836066</v>
      </c>
      <c r="M31" s="42">
        <f aca="true" t="shared" si="5" ref="M31:M41">+(M8/J8)</f>
        <v>0.8422131147540983</v>
      </c>
      <c r="N31" s="40" t="s">
        <v>55</v>
      </c>
      <c r="O31" s="43">
        <f aca="true" t="shared" si="6" ref="O31:O42">+(O8/N8)</f>
        <v>0.06557377049180328</v>
      </c>
      <c r="P31" s="43">
        <f aca="true" t="shared" si="7" ref="P31:P41">+(P8/N8)</f>
        <v>0.13934426229508196</v>
      </c>
      <c r="Q31" s="43">
        <f aca="true" t="shared" si="8" ref="Q31:Q41">+(Q8/N8)</f>
        <v>0.09221311475409837</v>
      </c>
      <c r="R31" s="43">
        <f aca="true" t="shared" si="9" ref="R31:R41">+(R8/N8)</f>
        <v>0.15163934426229508</v>
      </c>
      <c r="S31" s="43">
        <f aca="true" t="shared" si="10" ref="S31:S41">+(S8/N8)</f>
        <v>0.09836065573770492</v>
      </c>
      <c r="T31" s="43">
        <f aca="true" t="shared" si="11" ref="T31:T41">+(T8/N8)</f>
        <v>0.125</v>
      </c>
      <c r="U31" s="43">
        <f aca="true" t="shared" si="12" ref="U31:U41">+(U8/N8)</f>
        <v>0.1557377049180328</v>
      </c>
      <c r="V31" s="44">
        <f aca="true" t="shared" si="13" ref="V31:V41">+(V8/N8)</f>
        <v>0.1721311475409836</v>
      </c>
    </row>
    <row r="32" spans="2:22" ht="12.75">
      <c r="B32" s="38" t="s">
        <v>8</v>
      </c>
      <c r="C32" s="39" t="s">
        <v>11</v>
      </c>
      <c r="D32" s="40" t="s">
        <v>55</v>
      </c>
      <c r="E32" s="41">
        <f>+(E9/D9)</f>
        <v>0.6615384615384615</v>
      </c>
      <c r="F32" s="41">
        <f>+(F9/D9)</f>
        <v>0.04230769230769231</v>
      </c>
      <c r="G32" s="41">
        <f>+(G9/D9)</f>
        <v>0</v>
      </c>
      <c r="H32" s="42">
        <f t="shared" si="2"/>
        <v>0.2923076923076923</v>
      </c>
      <c r="I32" s="35" t="s">
        <v>52</v>
      </c>
      <c r="J32" s="40" t="s">
        <v>55</v>
      </c>
      <c r="K32" s="41">
        <f t="shared" si="3"/>
        <v>0.015384615384615385</v>
      </c>
      <c r="L32" s="41">
        <f t="shared" si="4"/>
        <v>0.026923076923076925</v>
      </c>
      <c r="M32" s="42">
        <f t="shared" si="5"/>
        <v>0.9615384615384616</v>
      </c>
      <c r="N32" s="40" t="s">
        <v>55</v>
      </c>
      <c r="O32" s="43">
        <f t="shared" si="6"/>
        <v>0.027131782945736434</v>
      </c>
      <c r="P32" s="43">
        <f t="shared" si="7"/>
        <v>0.03875968992248062</v>
      </c>
      <c r="Q32" s="43">
        <f t="shared" si="8"/>
        <v>0.06589147286821706</v>
      </c>
      <c r="R32" s="43">
        <f t="shared" si="9"/>
        <v>0.050387596899224806</v>
      </c>
      <c r="S32" s="43">
        <f t="shared" si="10"/>
        <v>0.06976744186046512</v>
      </c>
      <c r="T32" s="43">
        <f t="shared" si="11"/>
        <v>0.16666666666666666</v>
      </c>
      <c r="U32" s="43">
        <f t="shared" si="12"/>
        <v>0.13178294573643412</v>
      </c>
      <c r="V32" s="44">
        <f t="shared" si="13"/>
        <v>0.4496124031007752</v>
      </c>
    </row>
    <row r="33" spans="2:22" ht="12.75">
      <c r="B33" s="38" t="s">
        <v>1</v>
      </c>
      <c r="C33" s="39" t="s">
        <v>11</v>
      </c>
      <c r="D33" s="40" t="s">
        <v>55</v>
      </c>
      <c r="E33" s="41">
        <f aca="true" t="shared" si="14" ref="E33:E42">+(E10/D10)</f>
        <v>0.9333333333333333</v>
      </c>
      <c r="F33" s="41">
        <f aca="true" t="shared" si="15" ref="F33:F41">+(F10/D10)</f>
        <v>0.06666666666666667</v>
      </c>
      <c r="G33" s="41">
        <f>+(G10/D10)</f>
        <v>0</v>
      </c>
      <c r="H33" s="42">
        <f>+(H10/D10)</f>
        <v>0.003137254901960784</v>
      </c>
      <c r="I33" s="35" t="s">
        <v>52</v>
      </c>
      <c r="J33" s="40" t="s">
        <v>55</v>
      </c>
      <c r="K33" s="41">
        <f t="shared" si="3"/>
        <v>0.01568627450980392</v>
      </c>
      <c r="L33" s="41">
        <f t="shared" si="4"/>
        <v>0.00784313725490196</v>
      </c>
      <c r="M33" s="42">
        <f t="shared" si="5"/>
        <v>0.9803921568627451</v>
      </c>
      <c r="N33" s="40" t="s">
        <v>55</v>
      </c>
      <c r="O33" s="43">
        <f t="shared" si="6"/>
        <v>0</v>
      </c>
      <c r="P33" s="43">
        <f t="shared" si="7"/>
        <v>0.03529411764705882</v>
      </c>
      <c r="Q33" s="43">
        <f t="shared" si="8"/>
        <v>0.047058823529411764</v>
      </c>
      <c r="R33" s="43">
        <f t="shared" si="9"/>
        <v>0.06666666666666667</v>
      </c>
      <c r="S33" s="43">
        <f t="shared" si="10"/>
        <v>0.06666666666666667</v>
      </c>
      <c r="T33" s="43">
        <f t="shared" si="11"/>
        <v>0.16470588235294117</v>
      </c>
      <c r="U33" s="43">
        <f t="shared" si="12"/>
        <v>0.2627450980392157</v>
      </c>
      <c r="V33" s="44">
        <f t="shared" si="13"/>
        <v>0.3568627450980392</v>
      </c>
    </row>
    <row r="34" spans="2:22" ht="12.75">
      <c r="B34" s="38" t="s">
        <v>9</v>
      </c>
      <c r="C34" s="39" t="s">
        <v>11</v>
      </c>
      <c r="D34" s="40" t="s">
        <v>55</v>
      </c>
      <c r="E34" s="41">
        <f>+(E11/D11)</f>
        <v>0.9381443298969072</v>
      </c>
      <c r="F34" s="41">
        <f t="shared" si="15"/>
        <v>0.061855670103092786</v>
      </c>
      <c r="G34" s="41">
        <f t="shared" si="1"/>
        <v>0</v>
      </c>
      <c r="H34" s="42">
        <f t="shared" si="2"/>
        <v>0</v>
      </c>
      <c r="I34" s="35" t="s">
        <v>52</v>
      </c>
      <c r="J34" s="40" t="s">
        <v>55</v>
      </c>
      <c r="K34" s="41">
        <f t="shared" si="3"/>
        <v>0</v>
      </c>
      <c r="L34" s="41">
        <f t="shared" si="4"/>
        <v>0.015463917525773196</v>
      </c>
      <c r="M34" s="42">
        <f t="shared" si="5"/>
        <v>0.979381443298969</v>
      </c>
      <c r="N34" s="40" t="s">
        <v>55</v>
      </c>
      <c r="O34" s="43">
        <f t="shared" si="6"/>
        <v>0.004123711340206186</v>
      </c>
      <c r="P34" s="43">
        <f t="shared" si="7"/>
        <v>0.015463917525773196</v>
      </c>
      <c r="Q34" s="43">
        <f t="shared" si="8"/>
        <v>0.030927835051546393</v>
      </c>
      <c r="R34" s="43">
        <f t="shared" si="9"/>
        <v>0.0979381443298969</v>
      </c>
      <c r="S34" s="43">
        <f t="shared" si="10"/>
        <v>0.061855670103092786</v>
      </c>
      <c r="T34" s="43">
        <f t="shared" si="11"/>
        <v>0.14432989690721648</v>
      </c>
      <c r="U34" s="43">
        <f t="shared" si="12"/>
        <v>0.17010309278350516</v>
      </c>
      <c r="V34" s="44">
        <f t="shared" si="13"/>
        <v>0.4639175257731959</v>
      </c>
    </row>
    <row r="35" spans="2:22" ht="12.75">
      <c r="B35" s="38" t="s">
        <v>2</v>
      </c>
      <c r="C35" s="39" t="s">
        <v>11</v>
      </c>
      <c r="D35" s="40" t="s">
        <v>55</v>
      </c>
      <c r="E35" s="41">
        <f t="shared" si="14"/>
        <v>0.7466666666666667</v>
      </c>
      <c r="F35" s="41">
        <f t="shared" si="15"/>
        <v>0.18</v>
      </c>
      <c r="G35" s="41">
        <f t="shared" si="1"/>
        <v>0.032</v>
      </c>
      <c r="H35" s="42">
        <f t="shared" si="2"/>
        <v>0.02666666666666667</v>
      </c>
      <c r="I35" s="35" t="s">
        <v>52</v>
      </c>
      <c r="J35" s="40" t="s">
        <v>55</v>
      </c>
      <c r="K35" s="41">
        <f t="shared" si="3"/>
        <v>0.14864864864864866</v>
      </c>
      <c r="L35" s="41">
        <f t="shared" si="4"/>
        <v>0.10810810810810811</v>
      </c>
      <c r="M35" s="42">
        <f t="shared" si="5"/>
        <v>0.7432432432432432</v>
      </c>
      <c r="N35" s="40" t="s">
        <v>55</v>
      </c>
      <c r="O35" s="43">
        <f t="shared" si="6"/>
        <v>0.10810810810810811</v>
      </c>
      <c r="P35" s="43">
        <f t="shared" si="7"/>
        <v>0.22972972972972974</v>
      </c>
      <c r="Q35" s="43">
        <f t="shared" si="8"/>
        <v>0.1554054054054054</v>
      </c>
      <c r="R35" s="43">
        <f t="shared" si="9"/>
        <v>0.0945945945945946</v>
      </c>
      <c r="S35" s="43">
        <f t="shared" si="10"/>
        <v>0.05405405405405406</v>
      </c>
      <c r="T35" s="43">
        <f t="shared" si="11"/>
        <v>0.1554054054054054</v>
      </c>
      <c r="U35" s="43">
        <f t="shared" si="12"/>
        <v>0.14864864864864866</v>
      </c>
      <c r="V35" s="44">
        <f t="shared" si="13"/>
        <v>0.0472972972972973</v>
      </c>
    </row>
    <row r="36" spans="2:22" ht="12.75">
      <c r="B36" s="38" t="s">
        <v>10</v>
      </c>
      <c r="C36" s="39" t="s">
        <v>11</v>
      </c>
      <c r="D36" s="40" t="s">
        <v>55</v>
      </c>
      <c r="E36" s="41">
        <f t="shared" si="14"/>
        <v>0.8403361344537815</v>
      </c>
      <c r="F36" s="41">
        <f t="shared" si="15"/>
        <v>0.15966386554621848</v>
      </c>
      <c r="G36" s="41">
        <f t="shared" si="1"/>
        <v>0</v>
      </c>
      <c r="H36" s="42">
        <f t="shared" si="2"/>
        <v>0</v>
      </c>
      <c r="I36" s="35" t="s">
        <v>52</v>
      </c>
      <c r="J36" s="40" t="s">
        <v>55</v>
      </c>
      <c r="K36" s="41">
        <f t="shared" si="3"/>
        <v>0.03361344537815126</v>
      </c>
      <c r="L36" s="41">
        <f t="shared" si="4"/>
        <v>0.03361344537815126</v>
      </c>
      <c r="M36" s="42">
        <f t="shared" si="5"/>
        <v>0.9411764705882353</v>
      </c>
      <c r="N36" s="40" t="s">
        <v>55</v>
      </c>
      <c r="O36" s="43">
        <f t="shared" si="6"/>
        <v>0.03361344537815126</v>
      </c>
      <c r="P36" s="43">
        <f t="shared" si="7"/>
        <v>0.04201680672268908</v>
      </c>
      <c r="Q36" s="43">
        <f t="shared" si="8"/>
        <v>0.11764705882352941</v>
      </c>
      <c r="R36" s="43">
        <f t="shared" si="9"/>
        <v>0.13445378151260504</v>
      </c>
      <c r="S36" s="43">
        <f t="shared" si="10"/>
        <v>0.16806722689075632</v>
      </c>
      <c r="T36" s="43">
        <f t="shared" si="11"/>
        <v>0.25210084033613445</v>
      </c>
      <c r="U36" s="43">
        <f t="shared" si="12"/>
        <v>0.10084033613445378</v>
      </c>
      <c r="V36" s="44">
        <f t="shared" si="13"/>
        <v>0.15966386554621848</v>
      </c>
    </row>
    <row r="37" spans="2:22" ht="12.75">
      <c r="B37" s="38" t="s">
        <v>3</v>
      </c>
      <c r="C37" s="39" t="s">
        <v>11</v>
      </c>
      <c r="D37" s="40" t="s">
        <v>55</v>
      </c>
      <c r="E37" s="41">
        <f t="shared" si="14"/>
        <v>0.9210526315789473</v>
      </c>
      <c r="F37" s="41">
        <f t="shared" si="15"/>
        <v>0.07894736842105263</v>
      </c>
      <c r="G37" s="41">
        <f t="shared" si="1"/>
        <v>0</v>
      </c>
      <c r="H37" s="42">
        <f t="shared" si="2"/>
        <v>0</v>
      </c>
      <c r="I37" s="35" t="s">
        <v>52</v>
      </c>
      <c r="J37" s="40" t="s">
        <v>55</v>
      </c>
      <c r="K37" s="41">
        <f t="shared" si="3"/>
        <v>0.007017543859649123</v>
      </c>
      <c r="L37" s="41">
        <f t="shared" si="4"/>
        <v>0</v>
      </c>
      <c r="M37" s="42">
        <f t="shared" si="5"/>
        <v>0.9912280701754386</v>
      </c>
      <c r="N37" s="40" t="s">
        <v>55</v>
      </c>
      <c r="O37" s="43">
        <f t="shared" si="6"/>
        <v>0.007017543859649123</v>
      </c>
      <c r="P37" s="43">
        <f t="shared" si="7"/>
        <v>0.017543859649122806</v>
      </c>
      <c r="Q37" s="43">
        <f t="shared" si="8"/>
        <v>0.03508771929824561</v>
      </c>
      <c r="R37" s="43">
        <f t="shared" si="9"/>
        <v>0.03508771929824561</v>
      </c>
      <c r="S37" s="43">
        <f t="shared" si="10"/>
        <v>0.07017543859649122</v>
      </c>
      <c r="T37" s="43">
        <f t="shared" si="11"/>
        <v>0.20175438596491227</v>
      </c>
      <c r="U37" s="43">
        <f t="shared" si="12"/>
        <v>0.40350877192982454</v>
      </c>
      <c r="V37" s="44">
        <f t="shared" si="13"/>
        <v>0.21929824561403508</v>
      </c>
    </row>
    <row r="38" spans="2:22" ht="12.75">
      <c r="B38" s="38" t="s">
        <v>4</v>
      </c>
      <c r="C38" s="39" t="s">
        <v>11</v>
      </c>
      <c r="D38" s="40" t="s">
        <v>55</v>
      </c>
      <c r="E38" s="41">
        <f t="shared" si="14"/>
        <v>0.875</v>
      </c>
      <c r="F38" s="41">
        <f t="shared" si="15"/>
        <v>0.08035714285714286</v>
      </c>
      <c r="G38" s="41">
        <f t="shared" si="1"/>
        <v>0</v>
      </c>
      <c r="H38" s="42">
        <f t="shared" si="2"/>
        <v>0.044642857142857144</v>
      </c>
      <c r="I38" s="35" t="s">
        <v>52</v>
      </c>
      <c r="J38" s="40" t="s">
        <v>55</v>
      </c>
      <c r="K38" s="41">
        <f t="shared" si="3"/>
        <v>0</v>
      </c>
      <c r="L38" s="41">
        <f t="shared" si="4"/>
        <v>0.026785714285714284</v>
      </c>
      <c r="M38" s="42">
        <f t="shared" si="5"/>
        <v>0.9732142857142857</v>
      </c>
      <c r="N38" s="40" t="s">
        <v>55</v>
      </c>
      <c r="O38" s="43">
        <f t="shared" si="6"/>
        <v>0</v>
      </c>
      <c r="P38" s="43">
        <f t="shared" si="7"/>
        <v>0.08035714285714286</v>
      </c>
      <c r="Q38" s="43">
        <f t="shared" si="8"/>
        <v>0.0625</v>
      </c>
      <c r="R38" s="43">
        <f t="shared" si="9"/>
        <v>0.0625</v>
      </c>
      <c r="S38" s="43">
        <f t="shared" si="10"/>
        <v>0.08928571428571429</v>
      </c>
      <c r="T38" s="43">
        <f t="shared" si="11"/>
        <v>0.23214285714285715</v>
      </c>
      <c r="U38" s="43">
        <f t="shared" si="12"/>
        <v>0.08928571428571429</v>
      </c>
      <c r="V38" s="44">
        <f t="shared" si="13"/>
        <v>0.39285714285714285</v>
      </c>
    </row>
    <row r="39" spans="2:22" ht="12.75">
      <c r="B39" s="38" t="s">
        <v>5</v>
      </c>
      <c r="C39" s="39" t="s">
        <v>11</v>
      </c>
      <c r="D39" s="40" t="s">
        <v>55</v>
      </c>
      <c r="E39" s="41">
        <f t="shared" si="14"/>
        <v>0.8796296296296297</v>
      </c>
      <c r="F39" s="41">
        <f t="shared" si="15"/>
        <v>0.027777777777777776</v>
      </c>
      <c r="G39" s="41">
        <f t="shared" si="1"/>
        <v>0.037037037037037035</v>
      </c>
      <c r="H39" s="42">
        <f t="shared" si="2"/>
        <v>0</v>
      </c>
      <c r="I39" s="35" t="s">
        <v>52</v>
      </c>
      <c r="J39" s="40" t="s">
        <v>55</v>
      </c>
      <c r="K39" s="41">
        <f t="shared" si="3"/>
        <v>0.08333333333333333</v>
      </c>
      <c r="L39" s="41">
        <f t="shared" si="4"/>
        <v>0.027777777777777776</v>
      </c>
      <c r="M39" s="42">
        <f t="shared" si="5"/>
        <v>0.8981481481481481</v>
      </c>
      <c r="N39" s="40" t="s">
        <v>55</v>
      </c>
      <c r="O39" s="43">
        <f t="shared" si="6"/>
        <v>0.049019607843137254</v>
      </c>
      <c r="P39" s="43">
        <f t="shared" si="7"/>
        <v>0.14705882352941177</v>
      </c>
      <c r="Q39" s="43">
        <f t="shared" si="8"/>
        <v>0.13725490196078433</v>
      </c>
      <c r="R39" s="43">
        <f t="shared" si="9"/>
        <v>0.1568627450980392</v>
      </c>
      <c r="S39" s="43">
        <f t="shared" si="10"/>
        <v>0.16666666666666666</v>
      </c>
      <c r="T39" s="43">
        <f t="shared" si="11"/>
        <v>0.09803921568627451</v>
      </c>
      <c r="U39" s="43">
        <f t="shared" si="12"/>
        <v>0.12745098039215685</v>
      </c>
      <c r="V39" s="44">
        <f t="shared" si="13"/>
        <v>0.11764705882352941</v>
      </c>
    </row>
    <row r="40" spans="2:22" ht="12.75">
      <c r="B40" s="38" t="s">
        <v>6</v>
      </c>
      <c r="C40" s="39" t="s">
        <v>11</v>
      </c>
      <c r="D40" s="40" t="s">
        <v>55</v>
      </c>
      <c r="E40" s="41">
        <f t="shared" si="14"/>
        <v>0.8723404255319149</v>
      </c>
      <c r="F40" s="41">
        <f t="shared" si="15"/>
        <v>0.09574468085106383</v>
      </c>
      <c r="G40" s="41">
        <f t="shared" si="1"/>
        <v>0</v>
      </c>
      <c r="H40" s="42">
        <f t="shared" si="2"/>
        <v>0.02127659574468085</v>
      </c>
      <c r="I40" s="35" t="s">
        <v>52</v>
      </c>
      <c r="J40" s="40" t="s">
        <v>55</v>
      </c>
      <c r="K40" s="41">
        <f t="shared" si="3"/>
        <v>0</v>
      </c>
      <c r="L40" s="41">
        <f t="shared" si="4"/>
        <v>0.0425531914893617</v>
      </c>
      <c r="M40" s="42">
        <f t="shared" si="5"/>
        <v>0.9574468085106383</v>
      </c>
      <c r="N40" s="40" t="s">
        <v>55</v>
      </c>
      <c r="O40" s="43">
        <f t="shared" si="6"/>
        <v>0.00851063829787234</v>
      </c>
      <c r="P40" s="43">
        <f t="shared" si="7"/>
        <v>0.09574468085106383</v>
      </c>
      <c r="Q40" s="43">
        <f t="shared" si="8"/>
        <v>0.07446808510638298</v>
      </c>
      <c r="R40" s="43">
        <f t="shared" si="9"/>
        <v>0.07446808510638298</v>
      </c>
      <c r="S40" s="43">
        <f t="shared" si="10"/>
        <v>0.031914893617021274</v>
      </c>
      <c r="T40" s="43">
        <f t="shared" si="11"/>
        <v>0.2553191489361702</v>
      </c>
      <c r="U40" s="43">
        <f t="shared" si="12"/>
        <v>0.2553191489361702</v>
      </c>
      <c r="V40" s="44">
        <f t="shared" si="13"/>
        <v>0.19148936170212766</v>
      </c>
    </row>
    <row r="41" spans="2:22" ht="12.75">
      <c r="B41" s="38" t="s">
        <v>7</v>
      </c>
      <c r="C41" s="39"/>
      <c r="D41" s="40" t="s">
        <v>55</v>
      </c>
      <c r="E41" s="41">
        <f t="shared" si="14"/>
        <v>0.8852040816326531</v>
      </c>
      <c r="F41" s="41">
        <f t="shared" si="15"/>
        <v>0.09663865546218488</v>
      </c>
      <c r="G41" s="41">
        <f t="shared" si="1"/>
        <v>0.004201680672268907</v>
      </c>
      <c r="H41" s="42">
        <f t="shared" si="2"/>
        <v>0.010354141656662664</v>
      </c>
      <c r="I41" s="45" t="s">
        <v>52</v>
      </c>
      <c r="J41" s="40" t="s">
        <v>55</v>
      </c>
      <c r="K41" s="41">
        <f t="shared" si="3"/>
        <v>0.015873015873015872</v>
      </c>
      <c r="L41" s="41">
        <f t="shared" si="4"/>
        <v>0.007017543859649123</v>
      </c>
      <c r="M41" s="42">
        <f t="shared" si="5"/>
        <v>0.974937343358396</v>
      </c>
      <c r="N41" s="40" t="s">
        <v>55</v>
      </c>
      <c r="O41" s="43">
        <f t="shared" si="6"/>
        <v>0.015217391304347827</v>
      </c>
      <c r="P41" s="43">
        <f t="shared" si="7"/>
        <v>0.059197324414715716</v>
      </c>
      <c r="Q41" s="43">
        <f t="shared" si="8"/>
        <v>0.0665551839464883</v>
      </c>
      <c r="R41" s="43">
        <f t="shared" si="9"/>
        <v>0.06705685618729097</v>
      </c>
      <c r="S41" s="43">
        <f t="shared" si="10"/>
        <v>0.10351170568561872</v>
      </c>
      <c r="T41" s="43">
        <f t="shared" si="11"/>
        <v>0.174247491638796</v>
      </c>
      <c r="U41" s="43">
        <f t="shared" si="12"/>
        <v>0.2193979933110368</v>
      </c>
      <c r="V41" s="44">
        <f t="shared" si="13"/>
        <v>0.27959866220735785</v>
      </c>
    </row>
    <row r="42" spans="2:22" ht="12.75">
      <c r="B42" s="23" t="s">
        <v>51</v>
      </c>
      <c r="C42" s="24"/>
      <c r="D42" s="46" t="s">
        <v>55</v>
      </c>
      <c r="E42" s="47">
        <f t="shared" si="14"/>
        <v>0.8535481625142971</v>
      </c>
      <c r="F42" s="47">
        <f>+(F19/D19)</f>
        <v>0.09717042120443582</v>
      </c>
      <c r="G42" s="47">
        <f>+(G19/D19)</f>
        <v>0.01302899199363469</v>
      </c>
      <c r="H42" s="48">
        <f>+(H19/D19)</f>
        <v>0.03247302202993684</v>
      </c>
      <c r="I42" s="49" t="s">
        <v>52</v>
      </c>
      <c r="J42" s="46" t="s">
        <v>55</v>
      </c>
      <c r="K42" s="47">
        <f t="shared" si="3"/>
        <v>0.026474375482874065</v>
      </c>
      <c r="L42" s="47">
        <f>+(L19/J19)</f>
        <v>0.028431625032191606</v>
      </c>
      <c r="M42" s="48">
        <f>+(M19/J19)</f>
        <v>0.9448879732165851</v>
      </c>
      <c r="N42" s="46" t="s">
        <v>55</v>
      </c>
      <c r="O42" s="50">
        <f t="shared" si="6"/>
        <v>0.02441920495611771</v>
      </c>
      <c r="P42" s="50">
        <f>+(P19/N19)</f>
        <v>0.06706246773360867</v>
      </c>
      <c r="Q42" s="50">
        <f>+(Q19/N19)</f>
        <v>0.06804336602994321</v>
      </c>
      <c r="R42" s="50">
        <f>+(R19/N19)</f>
        <v>0.084460505937016</v>
      </c>
      <c r="S42" s="50">
        <f>+(S19/N19)</f>
        <v>0.08719669592152814</v>
      </c>
      <c r="T42" s="50">
        <f>+(T19/N19)</f>
        <v>0.16091894682498709</v>
      </c>
      <c r="U42" s="50">
        <f>+(U19/N19)</f>
        <v>0.20067114093959731</v>
      </c>
      <c r="V42" s="51">
        <f>+(V19/N19)</f>
        <v>0.30134228187919465</v>
      </c>
    </row>
    <row r="43" spans="2:22" ht="12.75">
      <c r="B43" s="1" t="s">
        <v>58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60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1" t="s">
        <v>56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66" t="s">
        <v>57</v>
      </c>
      <c r="C50" s="67"/>
      <c r="D50" s="68" t="s">
        <v>13</v>
      </c>
      <c r="E50" s="69"/>
      <c r="F50" s="69"/>
      <c r="G50" s="69"/>
      <c r="H50" s="70"/>
      <c r="I50" s="6" t="s">
        <v>14</v>
      </c>
      <c r="J50" s="68" t="s">
        <v>15</v>
      </c>
      <c r="K50" s="71"/>
      <c r="L50" s="71"/>
      <c r="M50" s="72"/>
      <c r="N50" s="7" t="s">
        <v>16</v>
      </c>
      <c r="O50" s="68" t="s">
        <v>17</v>
      </c>
      <c r="P50" s="71"/>
      <c r="Q50" s="71"/>
      <c r="R50" s="71"/>
      <c r="S50" s="71"/>
      <c r="T50" s="71"/>
      <c r="U50" s="71"/>
      <c r="V50" s="72"/>
    </row>
    <row r="51" spans="2:22" ht="12.75"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54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2:22" ht="12.75">
      <c r="B52" s="15" t="s">
        <v>31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2:22" ht="12.75">
      <c r="B53" s="38" t="s">
        <v>59</v>
      </c>
      <c r="C53" s="9" t="s">
        <v>11</v>
      </c>
      <c r="D53" s="52">
        <f>+(D7/($D$19-$D$9))</f>
        <v>0.21133499920250945</v>
      </c>
      <c r="E53" s="33">
        <f>+(E7/($E$19-$E$9))</f>
        <v>0.218351324828263</v>
      </c>
      <c r="F53" s="33">
        <f>+(F7/($F$19-$F$9))</f>
        <v>0.18430753027909427</v>
      </c>
      <c r="G53" s="33">
        <f>+(G7/($G$19-$G$9))</f>
        <v>0.11450381679389313</v>
      </c>
      <c r="H53" s="34">
        <f>+(H7/($H$19-$H$9))</f>
        <v>0.10989010989010989</v>
      </c>
      <c r="I53" s="35" t="s">
        <v>52</v>
      </c>
      <c r="J53" s="52">
        <f>+(J7/($J$19-$J$9))</f>
        <v>0.2191553960805962</v>
      </c>
      <c r="K53" s="33">
        <f>+(K7/($K$19-$K$9))</f>
        <v>0.0708502024291498</v>
      </c>
      <c r="L53" s="33">
        <f>+(L7/($L$19-$L$9))</f>
        <v>0.1644100580270793</v>
      </c>
      <c r="M53" s="34">
        <f>+(M7/($M$19-$M$9))</f>
        <v>0.22521205030710734</v>
      </c>
      <c r="N53" s="33">
        <f>+(N7/($N$19-$N$9))</f>
        <v>0.2195796460176991</v>
      </c>
      <c r="O53" s="33">
        <f>+(O7/($O$19-$O$9))</f>
        <v>0.1141552511415525</v>
      </c>
      <c r="P53" s="33">
        <f>+(P7/($P$19-$P$9))</f>
        <v>0.100080064051241</v>
      </c>
      <c r="Q53" s="33">
        <f>+(Q7/($Q$19-$Q$9))</f>
        <v>0.14193025141930252</v>
      </c>
      <c r="R53" s="33">
        <f>+(R7/($R$19-$R$9))</f>
        <v>0.19096117122851686</v>
      </c>
      <c r="S53" s="33">
        <f>+(S7/($S$19-$S$9))</f>
        <v>0.1657285803627267</v>
      </c>
      <c r="T53" s="33">
        <f>+(T7/($T$19-$T$9))</f>
        <v>0.18090971743625087</v>
      </c>
      <c r="U53" s="33">
        <f>+(U7/($U$19-$U$9))</f>
        <v>0.23944040893193436</v>
      </c>
      <c r="V53" s="34">
        <f>+(V7/($V$19-$V$9))</f>
        <v>0.3110138862469089</v>
      </c>
    </row>
    <row r="54" spans="2:22" ht="12.75">
      <c r="B54" s="38" t="s">
        <v>0</v>
      </c>
      <c r="C54" s="39" t="s">
        <v>11</v>
      </c>
      <c r="D54" s="53">
        <f>+(D8/($D$19-$D$9))</f>
        <v>0.1297251315859429</v>
      </c>
      <c r="E54" s="41">
        <f>+(E8/($E$19-$E$9))</f>
        <v>0.10948233562315995</v>
      </c>
      <c r="F54" s="41">
        <f>+(F8/($F$19-$F$9))</f>
        <v>0.2001053185887309</v>
      </c>
      <c r="G54" s="41">
        <f>+(G8/($G$19-$G$9))</f>
        <v>0.6106870229007634</v>
      </c>
      <c r="H54" s="42">
        <f>+(H8/($H$19-$H$9))</f>
        <v>0.42124542124542125</v>
      </c>
      <c r="I54" s="35" t="s">
        <v>52</v>
      </c>
      <c r="J54" s="53">
        <f>+(J8/($J$19-$J$9))</f>
        <v>0.1346950041402153</v>
      </c>
      <c r="K54" s="41">
        <f>+(K8/($K$19-$K$9))</f>
        <v>0.3340080971659919</v>
      </c>
      <c r="L54" s="41">
        <f>+(L8/($L$19-$L$9))</f>
        <v>0.4158607350096712</v>
      </c>
      <c r="M54" s="42">
        <f>+(M8/($M$19-$M$9))</f>
        <v>0.12021058789119625</v>
      </c>
      <c r="N54" s="41">
        <f>+(N8/($N$19-$N$9))</f>
        <v>0.13495575221238937</v>
      </c>
      <c r="O54" s="41">
        <f>+(O8/($O$19-$O$9))</f>
        <v>0.365296803652968</v>
      </c>
      <c r="P54" s="41">
        <f>+(P8/($P$19-$P$9))</f>
        <v>0.2722177742193755</v>
      </c>
      <c r="Q54" s="41">
        <f>+(Q8/($Q$19-$Q$9))</f>
        <v>0.18248175182481752</v>
      </c>
      <c r="R54" s="41">
        <f>+(R8/($R$19-$R$9))</f>
        <v>0.23551877784850414</v>
      </c>
      <c r="S54" s="41">
        <f>+(S8/($S$19-$S$9))</f>
        <v>0.150093808630394</v>
      </c>
      <c r="T54" s="41">
        <f>+(T8/($T$19-$T$9))</f>
        <v>0.1050999310820124</v>
      </c>
      <c r="U54" s="41">
        <f>+(U8/($U$19-$U$9))</f>
        <v>0.10223298358891579</v>
      </c>
      <c r="V54" s="42">
        <f>+(V8/($V$19-$V$9))</f>
        <v>0.07989347536617843</v>
      </c>
    </row>
    <row r="55" spans="2:22" ht="12.75">
      <c r="B55" s="38" t="s">
        <v>1</v>
      </c>
      <c r="C55" s="39" t="s">
        <v>11</v>
      </c>
      <c r="D55" s="53">
        <f aca="true" t="shared" si="16" ref="D55:D63">+(D10/($D$19-$D$9))</f>
        <v>0.06778669785740869</v>
      </c>
      <c r="E55" s="41">
        <f>+(E10/($E$19-$E$9))</f>
        <v>0.07298822374877331</v>
      </c>
      <c r="F55" s="41">
        <f>+(F10/($F$19-$F$9))</f>
        <v>0.04476040021063718</v>
      </c>
      <c r="G55" s="41">
        <f>+(G10/($G$19-$G$9))</f>
        <v>0</v>
      </c>
      <c r="H55" s="42">
        <f>+(H10/($H$19-$H$9))</f>
        <v>0.014652014652014652</v>
      </c>
      <c r="I55" s="35" t="s">
        <v>52</v>
      </c>
      <c r="J55" s="53">
        <f aca="true" t="shared" si="17" ref="J55:J63">+(J10/($J$19-$J$9))</f>
        <v>0.07038365995031742</v>
      </c>
      <c r="K55" s="41">
        <f aca="true" t="shared" si="18" ref="K55:K63">+(K10/($K$19-$K$9))</f>
        <v>0.04048582995951417</v>
      </c>
      <c r="L55" s="41">
        <f aca="true" t="shared" si="19" ref="L55:L63">+(L10/($L$19-$L$9))</f>
        <v>0.019342359767891684</v>
      </c>
      <c r="M55" s="42">
        <f aca="true" t="shared" si="20" ref="M55:M63">+(M10/($M$19-$M$9))</f>
        <v>0.07312079555425563</v>
      </c>
      <c r="N55" s="41">
        <f aca="true" t="shared" si="21" ref="N55:N63">+(N10/($N$19-$N$9))</f>
        <v>0.07051991150442478</v>
      </c>
      <c r="O55" s="41">
        <f aca="true" t="shared" si="22" ref="O55:O63">+(O10/($O$19-$O$9))</f>
        <v>0</v>
      </c>
      <c r="P55" s="41">
        <f aca="true" t="shared" si="23" ref="P55:P63">+(P10/($P$19-$P$9))</f>
        <v>0.036028823058446756</v>
      </c>
      <c r="Q55" s="41">
        <f aca="true" t="shared" si="24" ref="Q55:Q63">+(Q10/($Q$19-$Q$9))</f>
        <v>0.04866180048661801</v>
      </c>
      <c r="R55" s="41">
        <f aca="true" t="shared" si="25" ref="R55:R63">+(R10/($R$19-$R$9))</f>
        <v>0.05410566518141311</v>
      </c>
      <c r="S55" s="41">
        <f aca="true" t="shared" si="26" ref="S55:S63">+(S10/($S$19-$S$9))</f>
        <v>0.05315822388993121</v>
      </c>
      <c r="T55" s="41">
        <f aca="true" t="shared" si="27" ref="T55:T63">+(T10/($T$19-$T$9))</f>
        <v>0.07236388697450034</v>
      </c>
      <c r="U55" s="41">
        <f aca="true" t="shared" si="28" ref="U55:U63">+(U10/($U$19-$U$9))</f>
        <v>0.09012644605864945</v>
      </c>
      <c r="V55" s="42">
        <f aca="true" t="shared" si="29" ref="V55:V63">+(V10/($V$19-$V$9))</f>
        <v>0.08655126498002663</v>
      </c>
    </row>
    <row r="56" spans="2:22" ht="12.75">
      <c r="B56" s="38" t="s">
        <v>9</v>
      </c>
      <c r="C56" s="39" t="s">
        <v>11</v>
      </c>
      <c r="D56" s="53">
        <f t="shared" si="16"/>
        <v>0.05157105640916582</v>
      </c>
      <c r="E56" s="41">
        <f aca="true" t="shared" si="30" ref="E56:E63">+(E11/($E$19-$E$9))</f>
        <v>0.05581452404317959</v>
      </c>
      <c r="F56" s="41">
        <f aca="true" t="shared" si="31" ref="F56:F63">+(F11/($F$19-$F$9))</f>
        <v>0.0315955766192733</v>
      </c>
      <c r="G56" s="41">
        <f aca="true" t="shared" si="32" ref="G56:G63">+(G11/($G$19-$G$9))</f>
        <v>0</v>
      </c>
      <c r="H56" s="42">
        <f aca="true" t="shared" si="33" ref="H56:H63">+(H11/($H$19-$H$9))</f>
        <v>0</v>
      </c>
      <c r="I56" s="35" t="s">
        <v>52</v>
      </c>
      <c r="J56" s="53">
        <f t="shared" si="17"/>
        <v>0.053546784432790505</v>
      </c>
      <c r="K56" s="41">
        <f t="shared" si="18"/>
        <v>0</v>
      </c>
      <c r="L56" s="41">
        <f t="shared" si="19"/>
        <v>0.029013539651837523</v>
      </c>
      <c r="M56" s="42">
        <f t="shared" si="20"/>
        <v>0.05557180462123428</v>
      </c>
      <c r="N56" s="41">
        <f t="shared" si="21"/>
        <v>0.053650442477876106</v>
      </c>
      <c r="O56" s="41">
        <f t="shared" si="22"/>
        <v>0.0091324200913242</v>
      </c>
      <c r="P56" s="41">
        <f t="shared" si="23"/>
        <v>0.01200960768614892</v>
      </c>
      <c r="Q56" s="41">
        <f t="shared" si="24"/>
        <v>0.024330900243309004</v>
      </c>
      <c r="R56" s="41">
        <f t="shared" si="25"/>
        <v>0.06047103755569701</v>
      </c>
      <c r="S56" s="41">
        <f t="shared" si="26"/>
        <v>0.0375234521575985</v>
      </c>
      <c r="T56" s="41">
        <f t="shared" si="27"/>
        <v>0.048242591316333565</v>
      </c>
      <c r="U56" s="41">
        <f t="shared" si="28"/>
        <v>0.04439063761097659</v>
      </c>
      <c r="V56" s="42">
        <f t="shared" si="29"/>
        <v>0.08560015217804831</v>
      </c>
    </row>
    <row r="57" spans="2:22" ht="12.75">
      <c r="B57" s="38" t="s">
        <v>2</v>
      </c>
      <c r="C57" s="39" t="s">
        <v>11</v>
      </c>
      <c r="D57" s="53">
        <f t="shared" si="16"/>
        <v>0.03987452815141687</v>
      </c>
      <c r="E57" s="41">
        <f t="shared" si="30"/>
        <v>0.03434739941118744</v>
      </c>
      <c r="F57" s="41">
        <f t="shared" si="31"/>
        <v>0.07109004739336493</v>
      </c>
      <c r="G57" s="41">
        <f t="shared" si="32"/>
        <v>0.0916030534351145</v>
      </c>
      <c r="H57" s="42">
        <f t="shared" si="33"/>
        <v>0.07326007326007326</v>
      </c>
      <c r="I57" s="35" t="s">
        <v>52</v>
      </c>
      <c r="J57" s="53">
        <f t="shared" si="17"/>
        <v>0.040850124206458734</v>
      </c>
      <c r="K57" s="41">
        <f t="shared" si="18"/>
        <v>0.22267206477732793</v>
      </c>
      <c r="L57" s="41">
        <f t="shared" si="19"/>
        <v>0.15473887814313347</v>
      </c>
      <c r="M57" s="42">
        <f t="shared" si="20"/>
        <v>0.03217315004387248</v>
      </c>
      <c r="N57" s="41">
        <f t="shared" si="21"/>
        <v>0.04092920353982301</v>
      </c>
      <c r="O57" s="41">
        <f t="shared" si="22"/>
        <v>0.182648401826484</v>
      </c>
      <c r="P57" s="41">
        <f t="shared" si="23"/>
        <v>0.13610888710968774</v>
      </c>
      <c r="Q57" s="41">
        <f t="shared" si="24"/>
        <v>0.09326845093268452</v>
      </c>
      <c r="R57" s="41">
        <f t="shared" si="25"/>
        <v>0.04455760661998727</v>
      </c>
      <c r="S57" s="41">
        <f t="shared" si="26"/>
        <v>0.025015634771732333</v>
      </c>
      <c r="T57" s="41">
        <f t="shared" si="27"/>
        <v>0.03962784286698828</v>
      </c>
      <c r="U57" s="41">
        <f t="shared" si="28"/>
        <v>0.02959375840731773</v>
      </c>
      <c r="V57" s="42">
        <f t="shared" si="29"/>
        <v>0.006657789613848202</v>
      </c>
    </row>
    <row r="58" spans="2:22" ht="12.75">
      <c r="B58" s="38" t="s">
        <v>10</v>
      </c>
      <c r="C58" s="39" t="s">
        <v>11</v>
      </c>
      <c r="D58" s="53">
        <f t="shared" si="16"/>
        <v>0.03163379233345739</v>
      </c>
      <c r="E58" s="41">
        <f t="shared" si="30"/>
        <v>0.030667320902845928</v>
      </c>
      <c r="F58" s="41">
        <f t="shared" si="31"/>
        <v>0.050026329647182725</v>
      </c>
      <c r="G58" s="41">
        <f t="shared" si="32"/>
        <v>0</v>
      </c>
      <c r="H58" s="42">
        <f t="shared" si="33"/>
        <v>0</v>
      </c>
      <c r="I58" s="35" t="s">
        <v>52</v>
      </c>
      <c r="J58" s="53">
        <f t="shared" si="17"/>
        <v>0.0328457079768148</v>
      </c>
      <c r="K58" s="41">
        <f t="shared" si="18"/>
        <v>0.04048582995951417</v>
      </c>
      <c r="L58" s="41">
        <f t="shared" si="19"/>
        <v>0.03868471953578337</v>
      </c>
      <c r="M58" s="42">
        <f t="shared" si="20"/>
        <v>0.032758116408306524</v>
      </c>
      <c r="N58" s="41">
        <f t="shared" si="21"/>
        <v>0.03290929203539823</v>
      </c>
      <c r="O58" s="41">
        <f t="shared" si="22"/>
        <v>0.045662100456621</v>
      </c>
      <c r="P58" s="41">
        <f t="shared" si="23"/>
        <v>0.020016012810248198</v>
      </c>
      <c r="Q58" s="41">
        <f t="shared" si="24"/>
        <v>0.05677210056772101</v>
      </c>
      <c r="R58" s="41">
        <f t="shared" si="25"/>
        <v>0.050922978994271166</v>
      </c>
      <c r="S58" s="41">
        <f t="shared" si="26"/>
        <v>0.06253908692933083</v>
      </c>
      <c r="T58" s="41">
        <f t="shared" si="27"/>
        <v>0.051688490696071676</v>
      </c>
      <c r="U58" s="41">
        <f t="shared" si="28"/>
        <v>0.016142050040355124</v>
      </c>
      <c r="V58" s="42">
        <f t="shared" si="29"/>
        <v>0.01807114323758798</v>
      </c>
    </row>
    <row r="59" spans="2:22" ht="12.75">
      <c r="B59" s="38" t="s">
        <v>3</v>
      </c>
      <c r="C59" s="39" t="s">
        <v>11</v>
      </c>
      <c r="D59" s="53">
        <f t="shared" si="16"/>
        <v>0.030304641395076826</v>
      </c>
      <c r="E59" s="41">
        <f t="shared" si="30"/>
        <v>0.03220068694798822</v>
      </c>
      <c r="F59" s="41">
        <f t="shared" si="31"/>
        <v>0.023696682464454975</v>
      </c>
      <c r="G59" s="41">
        <f t="shared" si="32"/>
        <v>0</v>
      </c>
      <c r="H59" s="42">
        <f t="shared" si="33"/>
        <v>0</v>
      </c>
      <c r="I59" s="35" t="s">
        <v>52</v>
      </c>
      <c r="J59" s="53">
        <f t="shared" si="17"/>
        <v>0.03146563621308308</v>
      </c>
      <c r="K59" s="41">
        <f t="shared" si="18"/>
        <v>0.008097165991902834</v>
      </c>
      <c r="L59" s="41">
        <f t="shared" si="19"/>
        <v>0</v>
      </c>
      <c r="M59" s="42">
        <f t="shared" si="20"/>
        <v>0.03305059959052355</v>
      </c>
      <c r="N59" s="41">
        <f t="shared" si="21"/>
        <v>0.03152654867256637</v>
      </c>
      <c r="O59" s="41">
        <f t="shared" si="22"/>
        <v>0.0091324200913242</v>
      </c>
      <c r="P59" s="41">
        <f t="shared" si="23"/>
        <v>0.008006405124099279</v>
      </c>
      <c r="Q59" s="41">
        <f t="shared" si="24"/>
        <v>0.016220600162206</v>
      </c>
      <c r="R59" s="41">
        <f t="shared" si="25"/>
        <v>0.012730744748567792</v>
      </c>
      <c r="S59" s="41">
        <f t="shared" si="26"/>
        <v>0.025015634771732333</v>
      </c>
      <c r="T59" s="41">
        <f t="shared" si="27"/>
        <v>0.03962784286698828</v>
      </c>
      <c r="U59" s="41">
        <f t="shared" si="28"/>
        <v>0.06187785848802798</v>
      </c>
      <c r="V59" s="42">
        <f t="shared" si="29"/>
        <v>0.023777820049457866</v>
      </c>
    </row>
    <row r="60" spans="2:22" ht="12.75">
      <c r="B60" s="38" t="s">
        <v>4</v>
      </c>
      <c r="C60" s="39" t="s">
        <v>11</v>
      </c>
      <c r="D60" s="53">
        <f t="shared" si="16"/>
        <v>0.0297729810197246</v>
      </c>
      <c r="E60" s="41">
        <f t="shared" si="30"/>
        <v>0.030053974484789008</v>
      </c>
      <c r="F60" s="41">
        <f t="shared" si="31"/>
        <v>0.023696682464454975</v>
      </c>
      <c r="G60" s="41">
        <f t="shared" si="32"/>
        <v>0</v>
      </c>
      <c r="H60" s="42">
        <f t="shared" si="33"/>
        <v>0.09157509157509157</v>
      </c>
      <c r="I60" s="35" t="s">
        <v>52</v>
      </c>
      <c r="J60" s="53">
        <f t="shared" si="17"/>
        <v>0.030913607507590396</v>
      </c>
      <c r="K60" s="41">
        <f t="shared" si="18"/>
        <v>0</v>
      </c>
      <c r="L60" s="41">
        <f t="shared" si="19"/>
        <v>0.029013539651837523</v>
      </c>
      <c r="M60" s="42">
        <f t="shared" si="20"/>
        <v>0.03188066686165546</v>
      </c>
      <c r="N60" s="41">
        <f t="shared" si="21"/>
        <v>0.030973451327433628</v>
      </c>
      <c r="O60" s="41">
        <f t="shared" si="22"/>
        <v>0</v>
      </c>
      <c r="P60" s="41">
        <f t="shared" si="23"/>
        <v>0.036028823058446756</v>
      </c>
      <c r="Q60" s="41">
        <f t="shared" si="24"/>
        <v>0.028386050283860504</v>
      </c>
      <c r="R60" s="41">
        <f t="shared" si="25"/>
        <v>0.022278803309993635</v>
      </c>
      <c r="S60" s="41">
        <f t="shared" si="26"/>
        <v>0.031269543464665414</v>
      </c>
      <c r="T60" s="41">
        <f t="shared" si="27"/>
        <v>0.044796691936595454</v>
      </c>
      <c r="U60" s="41">
        <f t="shared" si="28"/>
        <v>0.013451708366962604</v>
      </c>
      <c r="V60" s="42">
        <f t="shared" si="29"/>
        <v>0.04184896328704584</v>
      </c>
    </row>
    <row r="61" spans="2:22" ht="12.75">
      <c r="B61" s="38" t="s">
        <v>5</v>
      </c>
      <c r="C61" s="39" t="s">
        <v>11</v>
      </c>
      <c r="D61" s="53">
        <f t="shared" si="16"/>
        <v>0.02870966026902015</v>
      </c>
      <c r="E61" s="41">
        <f t="shared" si="30"/>
        <v>0.02913395485770363</v>
      </c>
      <c r="F61" s="41">
        <f t="shared" si="31"/>
        <v>0.007898894154818325</v>
      </c>
      <c r="G61" s="41">
        <f t="shared" si="32"/>
        <v>0.07633587786259542</v>
      </c>
      <c r="H61" s="42">
        <f t="shared" si="33"/>
        <v>0</v>
      </c>
      <c r="I61" s="35" t="s">
        <v>52</v>
      </c>
      <c r="J61" s="53">
        <f t="shared" si="17"/>
        <v>0.029809550096605023</v>
      </c>
      <c r="K61" s="41">
        <f t="shared" si="18"/>
        <v>0.09109311740890688</v>
      </c>
      <c r="L61" s="41">
        <f t="shared" si="19"/>
        <v>0.029013539651837523</v>
      </c>
      <c r="M61" s="42">
        <f t="shared" si="20"/>
        <v>0.028370868675051186</v>
      </c>
      <c r="N61" s="41">
        <f t="shared" si="21"/>
        <v>0.02820796460176991</v>
      </c>
      <c r="O61" s="41">
        <f t="shared" si="22"/>
        <v>0.05707762557077625</v>
      </c>
      <c r="P61" s="41">
        <f t="shared" si="23"/>
        <v>0.0600480384307446</v>
      </c>
      <c r="Q61" s="41">
        <f t="shared" si="24"/>
        <v>0.05677210056772101</v>
      </c>
      <c r="R61" s="41">
        <f t="shared" si="25"/>
        <v>0.050922978994271166</v>
      </c>
      <c r="S61" s="41">
        <f t="shared" si="26"/>
        <v>0.05315822388993121</v>
      </c>
      <c r="T61" s="41">
        <f t="shared" si="27"/>
        <v>0.01722949689869056</v>
      </c>
      <c r="U61" s="41">
        <f t="shared" si="28"/>
        <v>0.017487220877051384</v>
      </c>
      <c r="V61" s="42">
        <f t="shared" si="29"/>
        <v>0.011413353623739776</v>
      </c>
    </row>
    <row r="62" spans="2:22" ht="12.75">
      <c r="B62" s="38" t="s">
        <v>6</v>
      </c>
      <c r="C62" s="39" t="s">
        <v>11</v>
      </c>
      <c r="D62" s="53">
        <f t="shared" si="16"/>
        <v>0.024988037641554574</v>
      </c>
      <c r="E62" s="41">
        <f t="shared" si="30"/>
        <v>0.02514720314033366</v>
      </c>
      <c r="F62" s="41">
        <f t="shared" si="31"/>
        <v>0.023696682464454975</v>
      </c>
      <c r="G62" s="41">
        <f t="shared" si="32"/>
        <v>0</v>
      </c>
      <c r="H62" s="42">
        <f t="shared" si="33"/>
        <v>0.03663003663003663</v>
      </c>
      <c r="I62" s="35" t="s">
        <v>52</v>
      </c>
      <c r="J62" s="53">
        <f t="shared" si="17"/>
        <v>0.025945349158156224</v>
      </c>
      <c r="K62" s="41">
        <f t="shared" si="18"/>
        <v>0</v>
      </c>
      <c r="L62" s="41">
        <f t="shared" si="19"/>
        <v>0.03868471953578337</v>
      </c>
      <c r="M62" s="42">
        <f t="shared" si="20"/>
        <v>0.026323486399532026</v>
      </c>
      <c r="N62" s="41">
        <f t="shared" si="21"/>
        <v>0.025995575221238937</v>
      </c>
      <c r="O62" s="41">
        <f t="shared" si="22"/>
        <v>0.0091324200913242</v>
      </c>
      <c r="P62" s="41">
        <f t="shared" si="23"/>
        <v>0.036028823058446756</v>
      </c>
      <c r="Q62" s="41">
        <f t="shared" si="24"/>
        <v>0.028386050283860504</v>
      </c>
      <c r="R62" s="41">
        <f t="shared" si="25"/>
        <v>0.022278803309993635</v>
      </c>
      <c r="S62" s="41">
        <f t="shared" si="26"/>
        <v>0.009380863039399626</v>
      </c>
      <c r="T62" s="41">
        <f t="shared" si="27"/>
        <v>0.04135079255685734</v>
      </c>
      <c r="U62" s="41">
        <f t="shared" si="28"/>
        <v>0.03228410008071025</v>
      </c>
      <c r="V62" s="42">
        <f t="shared" si="29"/>
        <v>0.017120030435609664</v>
      </c>
    </row>
    <row r="63" spans="2:22" ht="12.75">
      <c r="B63" s="38" t="s">
        <v>7</v>
      </c>
      <c r="C63" s="39"/>
      <c r="D63" s="53">
        <f t="shared" si="16"/>
        <v>0.35429847413472276</v>
      </c>
      <c r="E63" s="41">
        <f t="shared" si="30"/>
        <v>0.36181305201177627</v>
      </c>
      <c r="F63" s="41">
        <f t="shared" si="31"/>
        <v>0.33912585571353343</v>
      </c>
      <c r="G63" s="41">
        <f t="shared" si="32"/>
        <v>0.10687022900763359</v>
      </c>
      <c r="H63" s="42">
        <f t="shared" si="33"/>
        <v>0.25274725274725274</v>
      </c>
      <c r="I63" s="35" t="s">
        <v>52</v>
      </c>
      <c r="J63" s="53">
        <f t="shared" si="17"/>
        <v>0.33038918023737235</v>
      </c>
      <c r="K63" s="41">
        <f t="shared" si="18"/>
        <v>0.19230769230769232</v>
      </c>
      <c r="L63" s="41">
        <f t="shared" si="19"/>
        <v>0.08123791102514506</v>
      </c>
      <c r="M63" s="42">
        <f t="shared" si="20"/>
        <v>0.3413278736472653</v>
      </c>
      <c r="N63" s="41">
        <f t="shared" si="21"/>
        <v>0.3307522123893805</v>
      </c>
      <c r="O63" s="41">
        <f t="shared" si="22"/>
        <v>0.20776255707762556</v>
      </c>
      <c r="P63" s="41">
        <f t="shared" si="23"/>
        <v>0.28342674139311447</v>
      </c>
      <c r="Q63" s="41">
        <f t="shared" si="24"/>
        <v>0.32278994322789945</v>
      </c>
      <c r="R63" s="41">
        <f t="shared" si="25"/>
        <v>0.2552514322087842</v>
      </c>
      <c r="S63" s="41">
        <f t="shared" si="26"/>
        <v>0.38711694809255787</v>
      </c>
      <c r="T63" s="41">
        <f t="shared" si="27"/>
        <v>0.35906271536871126</v>
      </c>
      <c r="U63" s="41">
        <f t="shared" si="28"/>
        <v>0.35297282754909876</v>
      </c>
      <c r="V63" s="42">
        <f t="shared" si="29"/>
        <v>0.3180521209815484</v>
      </c>
    </row>
    <row r="64" spans="2:22" ht="12.75">
      <c r="B64" s="23" t="s">
        <v>51</v>
      </c>
      <c r="C64" s="24"/>
      <c r="D64" s="54">
        <v>1</v>
      </c>
      <c r="E64" s="47">
        <v>1</v>
      </c>
      <c r="F64" s="47">
        <v>1</v>
      </c>
      <c r="G64" s="47">
        <v>1</v>
      </c>
      <c r="H64" s="48">
        <v>1</v>
      </c>
      <c r="I64" s="55" t="s">
        <v>52</v>
      </c>
      <c r="J64" s="54">
        <v>1</v>
      </c>
      <c r="K64" s="47">
        <v>1</v>
      </c>
      <c r="L64" s="47">
        <v>1</v>
      </c>
      <c r="M64" s="48">
        <v>1</v>
      </c>
      <c r="N64" s="47">
        <v>1</v>
      </c>
      <c r="O64" s="47">
        <v>1</v>
      </c>
      <c r="P64" s="47">
        <v>1</v>
      </c>
      <c r="Q64" s="47">
        <v>1</v>
      </c>
      <c r="R64" s="47">
        <v>1</v>
      </c>
      <c r="S64" s="47">
        <v>1</v>
      </c>
      <c r="T64" s="47">
        <v>1</v>
      </c>
      <c r="U64" s="47">
        <v>1</v>
      </c>
      <c r="V64" s="48">
        <v>1</v>
      </c>
    </row>
    <row r="65" ht="12.75">
      <c r="B65" s="1" t="s">
        <v>60</v>
      </c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2004-12-30T16:53:59Z</dcterms:created>
  <dcterms:modified xsi:type="dcterms:W3CDTF">2005-01-04T14:44:58Z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