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IPL48900" sheetId="1" r:id="rId1"/>
  </sheets>
  <definedNames>
    <definedName name="DATABASE">'IPL48900'!$B$7:$V$17</definedName>
  </definedNames>
  <calcPr fullCalcOnLoad="1"/>
</workbook>
</file>

<file path=xl/sharedStrings.xml><?xml version="1.0" encoding="utf-8"?>
<sst xmlns="http://schemas.openxmlformats.org/spreadsheetml/2006/main" count="270" uniqueCount="61">
  <si>
    <t>Baltimore city</t>
  </si>
  <si>
    <t>Essex CDP</t>
  </si>
  <si>
    <t>Cockeysville CDP</t>
  </si>
  <si>
    <t>Carney CDP</t>
  </si>
  <si>
    <t>Lutherville-Timonium CDP *</t>
  </si>
  <si>
    <t>Mays Chapel CDP</t>
  </si>
  <si>
    <t>Parkville CDP</t>
  </si>
  <si>
    <t>Perry Hill CDP</t>
  </si>
  <si>
    <t>Towson CDP</t>
  </si>
  <si>
    <t>All Other</t>
  </si>
  <si>
    <t>Maryland</t>
  </si>
  <si>
    <t>Pennsylvania</t>
  </si>
  <si>
    <t>Resident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</si>
  <si>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</si>
  <si>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</si>
  <si>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</si>
  <si>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</si>
  <si>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</si>
  <si>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</si>
  <si>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</si>
  <si>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</si>
  <si>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</si>
  <si>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</si>
  <si>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</si>
  <si>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</si>
  <si>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</si>
  <si>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</si>
  <si>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</si>
  <si>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</si>
  <si>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</si>
  <si>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</si>
  <si>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Place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</si>
  <si>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</si>
  <si>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</si>
  <si>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</si>
  <si>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</si>
  <si>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</si>
  <si>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</si>
  <si>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</si>
  <si>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</si>
  <si>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</si>
  <si>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</si>
  <si>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</si>
  <si>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</si>
  <si>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</si>
  <si>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</si>
  <si>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</si>
  <si>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</si>
  <si>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</si>
  <si>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</si>
  <si>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>In-flow :  Work in Lutherville-Timonium CDP, Maryland, Resident In :</t>
  </si>
  <si>
    <t xml:space="preserve">Total </t>
  </si>
  <si>
    <t>NA</t>
  </si>
  <si>
    <t>Row Percent</t>
  </si>
  <si>
    <t>100 -150</t>
  </si>
  <si>
    <t>100.0%</t>
  </si>
  <si>
    <t>Column Percent ( does not include intra county commuters )</t>
  </si>
  <si>
    <t>Place of Work</t>
  </si>
  <si>
    <t>* These are intra place commuters ( live and work in the same place )</t>
  </si>
  <si>
    <t># In a place of &lt;2,500 population, or not in a place</t>
  </si>
  <si>
    <t>Can not be determined #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</si>
</sst>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165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0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2" fillId="0" borderId="6" xfId="0" applyNumberFormat="1" applyFont="1" applyBorder="1" applyAlignment="1">
      <alignment/>
    </xf>
    <xf numFmtId="165" fontId="2" fillId="0" borderId="7" xfId="0" applyNumberFormat="1" applyFont="1" applyBorder="1" applyAlignment="1" quotePrefix="1">
      <alignment horizontal="righ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2" fillId="0" borderId="6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4.00390625" style="1" customWidth="1"/>
    <col min="3" max="3" width="12.140625" style="1" customWidth="1"/>
    <col min="4" max="9" width="8.28125" style="1" customWidth="1"/>
    <col min="10" max="13" width="8.7109375" style="1" customWidth="1"/>
    <col min="14" max="22" width="9.7109375" style="1" customWidth="1"/>
  </cols>
  <sheetData>
    <row r="1" spans="2:22" ht="13.5" customHeight="1">
      <c r="B1" s="2" t="s">
        <v>50</v>
      </c>
      <c r="D1" s="3"/>
      <c r="N1" s="3"/>
      <c r="O1" s="3"/>
      <c r="P1" s="3"/>
      <c r="Q1" s="3"/>
      <c r="R1" s="3"/>
      <c r="S1" s="3"/>
      <c r="T1" s="3"/>
      <c r="U1" s="3"/>
      <c r="V1" s="3"/>
    </row>
    <row r="2" spans="2:22" ht="13.5" customHeight="1">
      <c r="B2" s="4"/>
      <c r="D2" s="3"/>
      <c r="N2" s="3"/>
      <c r="O2" s="3"/>
      <c r="P2" s="3"/>
      <c r="Q2" s="3"/>
      <c r="R2" s="3"/>
      <c r="S2" s="3"/>
      <c r="T2" s="3"/>
      <c r="U2" s="3"/>
      <c r="V2" s="3"/>
    </row>
    <row r="3" spans="9:22" ht="13.5" customHeight="1">
      <c r="I3" s="5"/>
      <c r="N3" s="3"/>
      <c r="O3" s="3"/>
      <c r="P3" s="3"/>
      <c r="Q3" s="3"/>
      <c r="R3" s="3"/>
      <c r="S3" s="3"/>
      <c r="T3" s="3"/>
      <c r="U3" s="3"/>
      <c r="V3" s="3"/>
    </row>
    <row r="4" spans="2:22" ht="13.5" customHeight="1">
      <c r="B4" s="66" t="s">
        <v>12</v>
      </c>
      <c r="C4" s="67"/>
      <c r="D4" s="68" t="s">
        <v>13</v>
      </c>
      <c r="E4" s="69"/>
      <c r="F4" s="69"/>
      <c r="G4" s="69"/>
      <c r="H4" s="70"/>
      <c r="I4" s="6" t="s">
        <v>14</v>
      </c>
      <c r="J4" s="68" t="s">
        <v>15</v>
      </c>
      <c r="K4" s="71"/>
      <c r="L4" s="71"/>
      <c r="M4" s="72"/>
      <c r="N4" s="7" t="s">
        <v>16</v>
      </c>
      <c r="O4" s="68" t="s">
        <v>17</v>
      </c>
      <c r="P4" s="71"/>
      <c r="Q4" s="71"/>
      <c r="R4" s="71"/>
      <c r="S4" s="71"/>
      <c r="T4" s="71"/>
      <c r="U4" s="71"/>
      <c r="V4" s="72"/>
    </row>
    <row r="5" spans="2:22" ht="13.5" customHeight="1">
      <c r="B5" s="8"/>
      <c r="C5" s="9"/>
      <c r="D5" s="6" t="s">
        <v>16</v>
      </c>
      <c r="E5" s="10" t="s">
        <v>18</v>
      </c>
      <c r="F5" s="10"/>
      <c r="G5" s="10" t="s">
        <v>19</v>
      </c>
      <c r="H5" s="11"/>
      <c r="I5" s="12" t="s">
        <v>20</v>
      </c>
      <c r="J5" s="6" t="s">
        <v>16</v>
      </c>
      <c r="K5" s="10" t="s">
        <v>21</v>
      </c>
      <c r="L5" s="10" t="s">
        <v>22</v>
      </c>
      <c r="M5" s="11" t="s">
        <v>23</v>
      </c>
      <c r="N5" s="13" t="s">
        <v>24</v>
      </c>
      <c r="O5" s="10"/>
      <c r="P5" s="14" t="s">
        <v>25</v>
      </c>
      <c r="Q5" s="14" t="s">
        <v>26</v>
      </c>
      <c r="R5" s="14" t="s">
        <v>27</v>
      </c>
      <c r="S5" s="14" t="s">
        <v>28</v>
      </c>
      <c r="T5" s="14" t="s">
        <v>29</v>
      </c>
      <c r="U5" s="14" t="s">
        <v>30</v>
      </c>
      <c r="V5" s="11"/>
    </row>
    <row r="6" spans="2:22" ht="13.5" customHeight="1">
      <c r="B6" s="15" t="s">
        <v>31</v>
      </c>
      <c r="C6" s="16" t="s">
        <v>32</v>
      </c>
      <c r="D6" s="17" t="s">
        <v>33</v>
      </c>
      <c r="E6" s="18" t="s">
        <v>34</v>
      </c>
      <c r="F6" s="18" t="s">
        <v>35</v>
      </c>
      <c r="G6" s="18" t="s">
        <v>36</v>
      </c>
      <c r="H6" s="19" t="s">
        <v>37</v>
      </c>
      <c r="I6" s="18" t="s">
        <v>38</v>
      </c>
      <c r="J6" s="17" t="s">
        <v>33</v>
      </c>
      <c r="K6" s="18" t="s">
        <v>39</v>
      </c>
      <c r="L6" s="18" t="s">
        <v>40</v>
      </c>
      <c r="M6" s="19" t="s">
        <v>40</v>
      </c>
      <c r="N6" s="20" t="s">
        <v>41</v>
      </c>
      <c r="O6" s="18" t="s">
        <v>42</v>
      </c>
      <c r="P6" s="21" t="s">
        <v>43</v>
      </c>
      <c r="Q6" s="21" t="s">
        <v>44</v>
      </c>
      <c r="R6" s="21" t="s">
        <v>45</v>
      </c>
      <c r="S6" s="21" t="s">
        <v>46</v>
      </c>
      <c r="T6" s="21" t="s">
        <v>47</v>
      </c>
      <c r="U6" s="21" t="s">
        <v>48</v>
      </c>
      <c r="V6" s="22" t="s">
        <v>49</v>
      </c>
    </row>
    <row r="7" spans="2:22" ht="12.75">
      <c r="B7" s="8" t="s">
        <v>0</v>
      </c>
      <c r="C7" s="9" t="s">
        <v>10</v>
      </c>
      <c r="D7" s="56">
        <v>2800</v>
      </c>
      <c r="E7" s="57">
        <v>1860</v>
      </c>
      <c r="F7" s="57">
        <v>350</v>
      </c>
      <c r="G7" s="57">
        <v>490</v>
      </c>
      <c r="H7" s="57">
        <v>30</v>
      </c>
      <c r="I7" s="63">
        <v>37</v>
      </c>
      <c r="J7" s="57">
        <v>2780</v>
      </c>
      <c r="K7" s="57">
        <v>290</v>
      </c>
      <c r="L7" s="57">
        <v>255</v>
      </c>
      <c r="M7" s="58">
        <v>2235</v>
      </c>
      <c r="N7" s="57">
        <v>2730</v>
      </c>
      <c r="O7" s="57">
        <v>255</v>
      </c>
      <c r="P7" s="57">
        <v>450</v>
      </c>
      <c r="Q7" s="57">
        <v>400</v>
      </c>
      <c r="R7" s="57">
        <v>300</v>
      </c>
      <c r="S7" s="57">
        <v>355</v>
      </c>
      <c r="T7" s="57">
        <v>320</v>
      </c>
      <c r="U7" s="57">
        <v>345</v>
      </c>
      <c r="V7" s="58">
        <v>305</v>
      </c>
    </row>
    <row r="8" spans="2:22" ht="12.75">
      <c r="B8" s="38" t="s">
        <v>60</v>
      </c>
      <c r="C8" s="39" t="s">
        <v>10</v>
      </c>
      <c r="D8" s="59">
        <v>2630</v>
      </c>
      <c r="E8" s="60">
        <v>2415</v>
      </c>
      <c r="F8" s="60">
        <v>200</v>
      </c>
      <c r="G8" s="60">
        <v>0</v>
      </c>
      <c r="H8" s="60">
        <v>15</v>
      </c>
      <c r="I8" s="64">
        <v>32</v>
      </c>
      <c r="J8" s="60">
        <v>2630</v>
      </c>
      <c r="K8" s="60">
        <v>40</v>
      </c>
      <c r="L8" s="60">
        <v>30</v>
      </c>
      <c r="M8" s="61">
        <v>2555</v>
      </c>
      <c r="N8" s="60">
        <v>2630</v>
      </c>
      <c r="O8" s="60">
        <v>15</v>
      </c>
      <c r="P8" s="60">
        <v>105</v>
      </c>
      <c r="Q8" s="60">
        <v>145</v>
      </c>
      <c r="R8" s="60">
        <v>125</v>
      </c>
      <c r="S8" s="60">
        <v>150</v>
      </c>
      <c r="T8" s="60">
        <v>395</v>
      </c>
      <c r="U8" s="60">
        <v>475</v>
      </c>
      <c r="V8" s="61">
        <v>1220</v>
      </c>
    </row>
    <row r="9" spans="2:22" ht="12.75">
      <c r="B9" s="38" t="s">
        <v>4</v>
      </c>
      <c r="C9" s="39" t="s">
        <v>10</v>
      </c>
      <c r="D9" s="59">
        <v>1430</v>
      </c>
      <c r="E9" s="60">
        <v>860</v>
      </c>
      <c r="F9" s="60">
        <v>85</v>
      </c>
      <c r="G9" s="60">
        <v>0</v>
      </c>
      <c r="H9" s="60">
        <v>430</v>
      </c>
      <c r="I9" s="64">
        <v>14</v>
      </c>
      <c r="J9" s="60">
        <v>1430</v>
      </c>
      <c r="K9" s="60">
        <v>60</v>
      </c>
      <c r="L9" s="60">
        <v>25</v>
      </c>
      <c r="M9" s="61">
        <v>1345</v>
      </c>
      <c r="N9" s="60">
        <v>1375</v>
      </c>
      <c r="O9" s="60">
        <v>50</v>
      </c>
      <c r="P9" s="60">
        <v>110</v>
      </c>
      <c r="Q9" s="60">
        <v>60</v>
      </c>
      <c r="R9" s="60">
        <v>95</v>
      </c>
      <c r="S9" s="60">
        <v>145</v>
      </c>
      <c r="T9" s="60">
        <v>225</v>
      </c>
      <c r="U9" s="60">
        <v>210</v>
      </c>
      <c r="V9" s="61">
        <v>490</v>
      </c>
    </row>
    <row r="10" spans="2:22" ht="12.75">
      <c r="B10" s="38" t="s">
        <v>8</v>
      </c>
      <c r="C10" s="39" t="s">
        <v>10</v>
      </c>
      <c r="D10" s="59">
        <v>1030</v>
      </c>
      <c r="E10" s="60">
        <v>935</v>
      </c>
      <c r="F10" s="60">
        <v>55</v>
      </c>
      <c r="G10" s="60">
        <v>4</v>
      </c>
      <c r="H10" s="60">
        <v>20</v>
      </c>
      <c r="I10" s="64">
        <v>16</v>
      </c>
      <c r="J10" s="60">
        <v>1015</v>
      </c>
      <c r="K10" s="60">
        <v>70</v>
      </c>
      <c r="L10" s="60">
        <v>35</v>
      </c>
      <c r="M10" s="61">
        <v>915</v>
      </c>
      <c r="N10" s="60">
        <v>1015</v>
      </c>
      <c r="O10" s="60">
        <v>65</v>
      </c>
      <c r="P10" s="60">
        <v>105</v>
      </c>
      <c r="Q10" s="60">
        <v>45</v>
      </c>
      <c r="R10" s="60">
        <v>95</v>
      </c>
      <c r="S10" s="60">
        <v>95</v>
      </c>
      <c r="T10" s="60">
        <v>145</v>
      </c>
      <c r="U10" s="60">
        <v>180</v>
      </c>
      <c r="V10" s="61">
        <v>285</v>
      </c>
    </row>
    <row r="11" spans="2:22" ht="12.75">
      <c r="B11" s="38" t="s">
        <v>2</v>
      </c>
      <c r="C11" s="39" t="s">
        <v>10</v>
      </c>
      <c r="D11" s="59">
        <v>855</v>
      </c>
      <c r="E11" s="60">
        <v>715</v>
      </c>
      <c r="F11" s="60">
        <v>84</v>
      </c>
      <c r="G11" s="60">
        <v>20</v>
      </c>
      <c r="H11" s="60">
        <v>35</v>
      </c>
      <c r="I11" s="64">
        <v>14</v>
      </c>
      <c r="J11" s="60">
        <v>855</v>
      </c>
      <c r="K11" s="60">
        <v>35</v>
      </c>
      <c r="L11" s="60">
        <v>75</v>
      </c>
      <c r="M11" s="61">
        <v>750</v>
      </c>
      <c r="N11" s="60">
        <v>855</v>
      </c>
      <c r="O11" s="60">
        <v>70</v>
      </c>
      <c r="P11" s="60">
        <v>160</v>
      </c>
      <c r="Q11" s="60">
        <v>165</v>
      </c>
      <c r="R11" s="60">
        <v>45</v>
      </c>
      <c r="S11" s="60">
        <v>65</v>
      </c>
      <c r="T11" s="60">
        <v>40</v>
      </c>
      <c r="U11" s="60">
        <v>105</v>
      </c>
      <c r="V11" s="61">
        <v>205</v>
      </c>
    </row>
    <row r="12" spans="2:22" ht="12.75">
      <c r="B12" s="38" t="s">
        <v>6</v>
      </c>
      <c r="C12" s="39" t="s">
        <v>10</v>
      </c>
      <c r="D12" s="59">
        <v>535</v>
      </c>
      <c r="E12" s="60">
        <v>455</v>
      </c>
      <c r="F12" s="60">
        <v>60</v>
      </c>
      <c r="G12" s="60">
        <v>8</v>
      </c>
      <c r="H12" s="60">
        <v>4</v>
      </c>
      <c r="I12" s="64">
        <v>22</v>
      </c>
      <c r="J12" s="60">
        <v>535</v>
      </c>
      <c r="K12" s="60">
        <v>10</v>
      </c>
      <c r="L12" s="60">
        <v>25</v>
      </c>
      <c r="M12" s="61">
        <v>500</v>
      </c>
      <c r="N12" s="60">
        <v>535</v>
      </c>
      <c r="O12" s="60">
        <v>10</v>
      </c>
      <c r="P12" s="60">
        <v>45</v>
      </c>
      <c r="Q12" s="60">
        <v>70</v>
      </c>
      <c r="R12" s="60">
        <v>60</v>
      </c>
      <c r="S12" s="60">
        <v>50</v>
      </c>
      <c r="T12" s="60">
        <v>160</v>
      </c>
      <c r="U12" s="60">
        <v>80</v>
      </c>
      <c r="V12" s="61">
        <v>60</v>
      </c>
    </row>
    <row r="13" spans="2:22" ht="12.75">
      <c r="B13" s="38" t="s">
        <v>5</v>
      </c>
      <c r="C13" s="39" t="s">
        <v>10</v>
      </c>
      <c r="D13" s="59">
        <v>520</v>
      </c>
      <c r="E13" s="60">
        <v>485</v>
      </c>
      <c r="F13" s="60">
        <v>30</v>
      </c>
      <c r="G13" s="60">
        <v>0</v>
      </c>
      <c r="H13" s="60">
        <v>0</v>
      </c>
      <c r="I13" s="64">
        <v>11</v>
      </c>
      <c r="J13" s="60">
        <v>520</v>
      </c>
      <c r="K13" s="60">
        <v>10</v>
      </c>
      <c r="L13" s="60">
        <v>0</v>
      </c>
      <c r="M13" s="61">
        <v>510</v>
      </c>
      <c r="N13" s="60">
        <v>520</v>
      </c>
      <c r="O13" s="60">
        <v>10</v>
      </c>
      <c r="P13" s="60">
        <v>20</v>
      </c>
      <c r="Q13" s="60">
        <v>20</v>
      </c>
      <c r="R13" s="60">
        <v>60</v>
      </c>
      <c r="S13" s="60">
        <v>40</v>
      </c>
      <c r="T13" s="60">
        <v>70</v>
      </c>
      <c r="U13" s="60">
        <v>110</v>
      </c>
      <c r="V13" s="61">
        <v>190</v>
      </c>
    </row>
    <row r="14" spans="2:22" ht="12.75">
      <c r="B14" s="38" t="s">
        <v>3</v>
      </c>
      <c r="C14" s="39" t="s">
        <v>10</v>
      </c>
      <c r="D14" s="59">
        <v>495</v>
      </c>
      <c r="E14" s="60">
        <v>450</v>
      </c>
      <c r="F14" s="60">
        <v>45</v>
      </c>
      <c r="G14" s="60">
        <v>0</v>
      </c>
      <c r="H14" s="60">
        <v>0</v>
      </c>
      <c r="I14" s="64">
        <v>29</v>
      </c>
      <c r="J14" s="60">
        <v>495</v>
      </c>
      <c r="K14" s="60">
        <v>15</v>
      </c>
      <c r="L14" s="60">
        <v>35</v>
      </c>
      <c r="M14" s="61">
        <v>445</v>
      </c>
      <c r="N14" s="60">
        <v>495</v>
      </c>
      <c r="O14" s="60">
        <v>25</v>
      </c>
      <c r="P14" s="60">
        <v>55</v>
      </c>
      <c r="Q14" s="60">
        <v>35</v>
      </c>
      <c r="R14" s="60">
        <v>70</v>
      </c>
      <c r="S14" s="60">
        <v>70</v>
      </c>
      <c r="T14" s="60">
        <v>85</v>
      </c>
      <c r="U14" s="60">
        <v>90</v>
      </c>
      <c r="V14" s="61">
        <v>60</v>
      </c>
    </row>
    <row r="15" spans="2:22" ht="12.75">
      <c r="B15" s="38" t="s">
        <v>7</v>
      </c>
      <c r="C15" s="39" t="s">
        <v>10</v>
      </c>
      <c r="D15" s="59">
        <v>400</v>
      </c>
      <c r="E15" s="60">
        <v>385</v>
      </c>
      <c r="F15" s="60">
        <v>10</v>
      </c>
      <c r="G15" s="60">
        <v>0</v>
      </c>
      <c r="H15" s="60">
        <v>0</v>
      </c>
      <c r="I15" s="64">
        <v>25</v>
      </c>
      <c r="J15" s="60">
        <v>400</v>
      </c>
      <c r="K15" s="60">
        <v>0</v>
      </c>
      <c r="L15" s="60">
        <v>10</v>
      </c>
      <c r="M15" s="61">
        <v>385</v>
      </c>
      <c r="N15" s="60">
        <v>400</v>
      </c>
      <c r="O15" s="60">
        <v>0</v>
      </c>
      <c r="P15" s="60">
        <v>25</v>
      </c>
      <c r="Q15" s="60">
        <v>50</v>
      </c>
      <c r="R15" s="60">
        <v>25</v>
      </c>
      <c r="S15" s="60">
        <v>65</v>
      </c>
      <c r="T15" s="60">
        <v>85</v>
      </c>
      <c r="U15" s="60">
        <v>70</v>
      </c>
      <c r="V15" s="61">
        <v>80</v>
      </c>
    </row>
    <row r="16" spans="2:22" ht="12.75">
      <c r="B16" s="38" t="s">
        <v>60</v>
      </c>
      <c r="C16" s="39" t="s">
        <v>11</v>
      </c>
      <c r="D16" s="59">
        <v>390</v>
      </c>
      <c r="E16" s="60">
        <v>345</v>
      </c>
      <c r="F16" s="60">
        <v>49</v>
      </c>
      <c r="G16" s="60">
        <v>0</v>
      </c>
      <c r="H16" s="60">
        <v>0</v>
      </c>
      <c r="I16" s="64">
        <v>46</v>
      </c>
      <c r="J16" s="60">
        <v>390</v>
      </c>
      <c r="K16" s="60">
        <v>4</v>
      </c>
      <c r="L16" s="60">
        <v>10</v>
      </c>
      <c r="M16" s="61">
        <v>375</v>
      </c>
      <c r="N16" s="60">
        <v>390</v>
      </c>
      <c r="O16" s="60">
        <v>4</v>
      </c>
      <c r="P16" s="60">
        <v>40</v>
      </c>
      <c r="Q16" s="60">
        <v>45</v>
      </c>
      <c r="R16" s="60">
        <v>45</v>
      </c>
      <c r="S16" s="60">
        <v>35</v>
      </c>
      <c r="T16" s="60">
        <v>90</v>
      </c>
      <c r="U16" s="60">
        <v>45</v>
      </c>
      <c r="V16" s="61">
        <v>80</v>
      </c>
    </row>
    <row r="17" spans="2:22" ht="12.75">
      <c r="B17" s="38" t="s">
        <v>1</v>
      </c>
      <c r="C17" s="39" t="s">
        <v>10</v>
      </c>
      <c r="D17" s="59">
        <v>365</v>
      </c>
      <c r="E17" s="60">
        <v>260</v>
      </c>
      <c r="F17" s="60">
        <v>49</v>
      </c>
      <c r="G17" s="60">
        <v>25</v>
      </c>
      <c r="H17" s="60">
        <v>25</v>
      </c>
      <c r="I17" s="64">
        <v>34</v>
      </c>
      <c r="J17" s="60">
        <v>365</v>
      </c>
      <c r="K17" s="60">
        <v>15</v>
      </c>
      <c r="L17" s="60">
        <v>35</v>
      </c>
      <c r="M17" s="61">
        <v>315</v>
      </c>
      <c r="N17" s="60">
        <v>365</v>
      </c>
      <c r="O17" s="60">
        <v>35</v>
      </c>
      <c r="P17" s="60">
        <v>55</v>
      </c>
      <c r="Q17" s="60">
        <v>55</v>
      </c>
      <c r="R17" s="60">
        <v>35</v>
      </c>
      <c r="S17" s="60">
        <v>15</v>
      </c>
      <c r="T17" s="60">
        <v>55</v>
      </c>
      <c r="U17" s="60">
        <v>65</v>
      </c>
      <c r="V17" s="61">
        <v>50</v>
      </c>
    </row>
    <row r="18" spans="2:22" ht="12.75">
      <c r="B18" s="38" t="s">
        <v>9</v>
      </c>
      <c r="C18" s="39"/>
      <c r="D18" s="59">
        <v>5177</v>
      </c>
      <c r="E18" s="60">
        <v>4564</v>
      </c>
      <c r="F18" s="60">
        <v>499</v>
      </c>
      <c r="G18" s="60">
        <v>89</v>
      </c>
      <c r="H18" s="60">
        <v>20</v>
      </c>
      <c r="I18" s="65" t="s">
        <v>52</v>
      </c>
      <c r="J18" s="60">
        <v>4730</v>
      </c>
      <c r="K18" s="60">
        <v>122</v>
      </c>
      <c r="L18" s="60">
        <v>88</v>
      </c>
      <c r="M18" s="61">
        <v>4530</v>
      </c>
      <c r="N18" s="60">
        <v>4725</v>
      </c>
      <c r="O18" s="60">
        <v>76</v>
      </c>
      <c r="P18" s="60">
        <v>272</v>
      </c>
      <c r="Q18" s="60">
        <v>376</v>
      </c>
      <c r="R18" s="60">
        <v>504</v>
      </c>
      <c r="S18" s="60">
        <v>624</v>
      </c>
      <c r="T18" s="60">
        <v>769</v>
      </c>
      <c r="U18" s="60">
        <v>1078</v>
      </c>
      <c r="V18" s="61">
        <v>993</v>
      </c>
    </row>
    <row r="19" spans="2:22" ht="12.75">
      <c r="B19" s="23" t="s">
        <v>51</v>
      </c>
      <c r="C19" s="24"/>
      <c r="D19" s="62">
        <f>SUM(D7:D18)</f>
        <v>16627</v>
      </c>
      <c r="E19" s="25">
        <f>SUM(E7:E18)</f>
        <v>13729</v>
      </c>
      <c r="F19" s="25">
        <f>SUM(F7:F18)</f>
        <v>1516</v>
      </c>
      <c r="G19" s="25">
        <f>SUM(G7:G18)</f>
        <v>636</v>
      </c>
      <c r="H19" s="25">
        <f>SUM(H7:H18)</f>
        <v>579</v>
      </c>
      <c r="I19" s="26" t="s">
        <v>52</v>
      </c>
      <c r="J19" s="25">
        <f aca="true" t="shared" si="0" ref="J19:V19">SUM(J7:J18)</f>
        <v>16145</v>
      </c>
      <c r="K19" s="25">
        <f t="shared" si="0"/>
        <v>671</v>
      </c>
      <c r="L19" s="25">
        <f t="shared" si="0"/>
        <v>623</v>
      </c>
      <c r="M19" s="27">
        <f t="shared" si="0"/>
        <v>14860</v>
      </c>
      <c r="N19" s="25">
        <f t="shared" si="0"/>
        <v>16035</v>
      </c>
      <c r="O19" s="25">
        <f t="shared" si="0"/>
        <v>615</v>
      </c>
      <c r="P19" s="25">
        <f t="shared" si="0"/>
        <v>1442</v>
      </c>
      <c r="Q19" s="25">
        <f t="shared" si="0"/>
        <v>1466</v>
      </c>
      <c r="R19" s="25">
        <f t="shared" si="0"/>
        <v>1459</v>
      </c>
      <c r="S19" s="25">
        <f t="shared" si="0"/>
        <v>1709</v>
      </c>
      <c r="T19" s="25">
        <f t="shared" si="0"/>
        <v>2439</v>
      </c>
      <c r="U19" s="25">
        <f t="shared" si="0"/>
        <v>2853</v>
      </c>
      <c r="V19" s="27">
        <f t="shared" si="0"/>
        <v>4018</v>
      </c>
    </row>
    <row r="20" spans="2:22" ht="12.75">
      <c r="B20" s="1" t="s">
        <v>58</v>
      </c>
      <c r="C20" s="28"/>
      <c r="D20" s="29"/>
      <c r="E20" s="29"/>
      <c r="F20" s="29"/>
      <c r="G20" s="29"/>
      <c r="H20" s="29"/>
      <c r="I20" s="30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</row>
    <row r="21" spans="2:22" ht="12.75">
      <c r="B21" s="1" t="s">
        <v>59</v>
      </c>
      <c r="I21" s="5"/>
      <c r="N21" s="3"/>
      <c r="O21" s="3"/>
      <c r="P21" s="3"/>
      <c r="Q21" s="3"/>
      <c r="R21" s="3"/>
      <c r="S21" s="3"/>
      <c r="T21" s="3"/>
      <c r="U21" s="3"/>
      <c r="V21" s="3"/>
    </row>
    <row r="22" spans="9:22" ht="12.75">
      <c r="I22" s="5"/>
      <c r="N22" s="3"/>
      <c r="O22" s="3"/>
      <c r="P22" s="3"/>
      <c r="Q22" s="3"/>
      <c r="R22" s="3"/>
      <c r="S22" s="3"/>
      <c r="T22" s="3"/>
      <c r="U22" s="3"/>
      <c r="V22" s="3"/>
    </row>
    <row r="23" spans="9:22" ht="12.75">
      <c r="I23" s="5"/>
      <c r="N23" s="3"/>
      <c r="O23" s="3"/>
      <c r="P23" s="3"/>
      <c r="Q23" s="3"/>
      <c r="R23" s="3"/>
      <c r="S23" s="3"/>
      <c r="T23" s="3"/>
      <c r="U23" s="3"/>
      <c r="V23" s="3"/>
    </row>
    <row r="24" spans="9:22" ht="12.75">
      <c r="I24" s="5"/>
      <c r="N24" s="3"/>
      <c r="O24" s="3"/>
      <c r="P24" s="3"/>
      <c r="Q24" s="3"/>
      <c r="R24" s="3"/>
      <c r="S24" s="3"/>
      <c r="T24" s="3"/>
      <c r="U24" s="3"/>
      <c r="V24" s="3"/>
    </row>
    <row r="25" spans="2:22" ht="12.75">
      <c r="B25" s="31" t="s">
        <v>53</v>
      </c>
      <c r="I25" s="5"/>
      <c r="N25" s="3"/>
      <c r="O25" s="3"/>
      <c r="P25" s="3"/>
      <c r="Q25" s="3"/>
      <c r="R25" s="3"/>
      <c r="S25" s="3"/>
      <c r="T25" s="3"/>
      <c r="U25" s="3"/>
      <c r="V25" s="3"/>
    </row>
    <row r="26" spans="4:22" ht="12.75">
      <c r="D26" s="3"/>
      <c r="N26" s="3"/>
      <c r="O26" s="3"/>
      <c r="P26" s="3"/>
      <c r="Q26" s="3"/>
      <c r="R26" s="3"/>
      <c r="S26" s="3"/>
      <c r="T26" s="3"/>
      <c r="U26" s="3"/>
      <c r="V26" s="3"/>
    </row>
    <row r="27" spans="2:22" ht="12.75">
      <c r="B27" s="66" t="s">
        <v>12</v>
      </c>
      <c r="C27" s="67"/>
      <c r="D27" s="68" t="s">
        <v>13</v>
      </c>
      <c r="E27" s="69"/>
      <c r="F27" s="69"/>
      <c r="G27" s="69"/>
      <c r="H27" s="70"/>
      <c r="I27" s="6" t="s">
        <v>14</v>
      </c>
      <c r="J27" s="68" t="s">
        <v>15</v>
      </c>
      <c r="K27" s="71"/>
      <c r="L27" s="71"/>
      <c r="M27" s="72"/>
      <c r="N27" s="7" t="s">
        <v>16</v>
      </c>
      <c r="O27" s="68" t="s">
        <v>17</v>
      </c>
      <c r="P27" s="71"/>
      <c r="Q27" s="71"/>
      <c r="R27" s="71"/>
      <c r="S27" s="71"/>
      <c r="T27" s="71"/>
      <c r="U27" s="71"/>
      <c r="V27" s="72"/>
    </row>
    <row r="28" spans="2:22" ht="12.75">
      <c r="B28" s="8"/>
      <c r="C28" s="9"/>
      <c r="D28" s="6" t="s">
        <v>16</v>
      </c>
      <c r="E28" s="10" t="s">
        <v>18</v>
      </c>
      <c r="F28" s="10"/>
      <c r="G28" s="10" t="s">
        <v>19</v>
      </c>
      <c r="H28" s="11"/>
      <c r="I28" s="12" t="s">
        <v>20</v>
      </c>
      <c r="J28" s="6" t="s">
        <v>16</v>
      </c>
      <c r="K28" s="10" t="s">
        <v>21</v>
      </c>
      <c r="L28" s="10" t="s">
        <v>54</v>
      </c>
      <c r="M28" s="11" t="s">
        <v>23</v>
      </c>
      <c r="N28" s="13" t="s">
        <v>24</v>
      </c>
      <c r="O28" s="10"/>
      <c r="P28" s="14" t="s">
        <v>25</v>
      </c>
      <c r="Q28" s="14" t="s">
        <v>26</v>
      </c>
      <c r="R28" s="14" t="s">
        <v>27</v>
      </c>
      <c r="S28" s="14" t="s">
        <v>28</v>
      </c>
      <c r="T28" s="14" t="s">
        <v>29</v>
      </c>
      <c r="U28" s="14" t="s">
        <v>30</v>
      </c>
      <c r="V28" s="11"/>
    </row>
    <row r="29" spans="2:22" ht="12.75">
      <c r="B29" s="15" t="s">
        <v>31</v>
      </c>
      <c r="C29" s="16" t="s">
        <v>32</v>
      </c>
      <c r="D29" s="17" t="s">
        <v>33</v>
      </c>
      <c r="E29" s="18" t="s">
        <v>34</v>
      </c>
      <c r="F29" s="18" t="s">
        <v>35</v>
      </c>
      <c r="G29" s="18" t="s">
        <v>36</v>
      </c>
      <c r="H29" s="19" t="s">
        <v>37</v>
      </c>
      <c r="I29" s="18" t="s">
        <v>38</v>
      </c>
      <c r="J29" s="17" t="s">
        <v>33</v>
      </c>
      <c r="K29" s="18" t="s">
        <v>39</v>
      </c>
      <c r="L29" s="18" t="s">
        <v>40</v>
      </c>
      <c r="M29" s="19" t="s">
        <v>40</v>
      </c>
      <c r="N29" s="20" t="s">
        <v>41</v>
      </c>
      <c r="O29" s="18" t="s">
        <v>42</v>
      </c>
      <c r="P29" s="21" t="s">
        <v>43</v>
      </c>
      <c r="Q29" s="21" t="s">
        <v>44</v>
      </c>
      <c r="R29" s="21" t="s">
        <v>45</v>
      </c>
      <c r="S29" s="21" t="s">
        <v>46</v>
      </c>
      <c r="T29" s="21" t="s">
        <v>47</v>
      </c>
      <c r="U29" s="21" t="s">
        <v>48</v>
      </c>
      <c r="V29" s="22" t="s">
        <v>49</v>
      </c>
    </row>
    <row r="30" spans="2:22" ht="12.75">
      <c r="B30" s="8" t="s">
        <v>0</v>
      </c>
      <c r="C30" s="9" t="s">
        <v>10</v>
      </c>
      <c r="D30" s="32" t="s">
        <v>55</v>
      </c>
      <c r="E30" s="33">
        <f>+(E7/D7)</f>
        <v>0.6642857142857143</v>
      </c>
      <c r="F30" s="33">
        <f>+(F7/D7)</f>
        <v>0.125</v>
      </c>
      <c r="G30" s="33">
        <f>+(G7/D7)</f>
        <v>0.175</v>
      </c>
      <c r="H30" s="34">
        <f>+(H7/D7)</f>
        <v>0.010714285714285714</v>
      </c>
      <c r="I30" s="35" t="s">
        <v>52</v>
      </c>
      <c r="J30" s="32" t="s">
        <v>55</v>
      </c>
      <c r="K30" s="33">
        <f>+(K7/J7)</f>
        <v>0.10431654676258993</v>
      </c>
      <c r="L30" s="33">
        <f>+(L7/J7)</f>
        <v>0.09172661870503597</v>
      </c>
      <c r="M30" s="34">
        <f>+(M7/J7)</f>
        <v>0.8039568345323741</v>
      </c>
      <c r="N30" s="32" t="s">
        <v>55</v>
      </c>
      <c r="O30" s="36">
        <f>+(O7/N7)</f>
        <v>0.09340659340659341</v>
      </c>
      <c r="P30" s="36">
        <f>+(P7/N7)</f>
        <v>0.16483516483516483</v>
      </c>
      <c r="Q30" s="36">
        <f>+(Q7/N7)</f>
        <v>0.14652014652014653</v>
      </c>
      <c r="R30" s="36">
        <f>+(R7/N7)</f>
        <v>0.10989010989010989</v>
      </c>
      <c r="S30" s="36">
        <f>+(S7/N7)</f>
        <v>0.13003663003663005</v>
      </c>
      <c r="T30" s="36">
        <f>+(T7/N7)</f>
        <v>0.11721611721611722</v>
      </c>
      <c r="U30" s="36">
        <f>+(U7/N7)</f>
        <v>0.12637362637362637</v>
      </c>
      <c r="V30" s="37">
        <f>+(V7/N7)</f>
        <v>0.11172161172161173</v>
      </c>
    </row>
    <row r="31" spans="2:22" ht="12.75">
      <c r="B31" s="38" t="s">
        <v>60</v>
      </c>
      <c r="C31" s="39" t="s">
        <v>10</v>
      </c>
      <c r="D31" s="40" t="s">
        <v>55</v>
      </c>
      <c r="E31" s="41">
        <f>+(E8/D8)</f>
        <v>0.9182509505703422</v>
      </c>
      <c r="F31" s="41">
        <f>+(F8/D8)</f>
        <v>0.07604562737642585</v>
      </c>
      <c r="G31" s="41">
        <f aca="true" t="shared" si="1" ref="G31:G41">+(G8/D8)</f>
        <v>0</v>
      </c>
      <c r="H31" s="42">
        <f aca="true" t="shared" si="2" ref="H31:H41">+(H8/D8)</f>
        <v>0.005703422053231939</v>
      </c>
      <c r="I31" s="35" t="s">
        <v>52</v>
      </c>
      <c r="J31" s="40" t="s">
        <v>55</v>
      </c>
      <c r="K31" s="41">
        <f aca="true" t="shared" si="3" ref="K31:K42">+(K8/J8)</f>
        <v>0.015209125475285171</v>
      </c>
      <c r="L31" s="41">
        <f aca="true" t="shared" si="4" ref="L31:L41">+(L8/J8)</f>
        <v>0.011406844106463879</v>
      </c>
      <c r="M31" s="42">
        <f aca="true" t="shared" si="5" ref="M31:M41">+(M8/J8)</f>
        <v>0.9714828897338403</v>
      </c>
      <c r="N31" s="40" t="s">
        <v>55</v>
      </c>
      <c r="O31" s="43">
        <f aca="true" t="shared" si="6" ref="O31:O42">+(O8/N8)</f>
        <v>0.005703422053231939</v>
      </c>
      <c r="P31" s="43">
        <f aca="true" t="shared" si="7" ref="P31:P41">+(P8/N8)</f>
        <v>0.039923954372623575</v>
      </c>
      <c r="Q31" s="43">
        <f aca="true" t="shared" si="8" ref="Q31:Q41">+(Q8/N8)</f>
        <v>0.055133079847908745</v>
      </c>
      <c r="R31" s="43">
        <f aca="true" t="shared" si="9" ref="R31:R41">+(R8/N8)</f>
        <v>0.04752851711026616</v>
      </c>
      <c r="S31" s="43">
        <f aca="true" t="shared" si="10" ref="S31:S41">+(S8/N8)</f>
        <v>0.057034220532319393</v>
      </c>
      <c r="T31" s="43">
        <f aca="true" t="shared" si="11" ref="T31:T41">+(T8/N8)</f>
        <v>0.15019011406844107</v>
      </c>
      <c r="U31" s="43">
        <f aca="true" t="shared" si="12" ref="U31:U41">+(U8/N8)</f>
        <v>0.1806083650190114</v>
      </c>
      <c r="V31" s="44">
        <f aca="true" t="shared" si="13" ref="V31:V41">+(V8/N8)</f>
        <v>0.46387832699619774</v>
      </c>
    </row>
    <row r="32" spans="2:22" ht="12.75">
      <c r="B32" s="38" t="s">
        <v>4</v>
      </c>
      <c r="C32" s="39" t="s">
        <v>10</v>
      </c>
      <c r="D32" s="40" t="s">
        <v>55</v>
      </c>
      <c r="E32" s="41">
        <f>+(E9/D9)</f>
        <v>0.6013986013986014</v>
      </c>
      <c r="F32" s="41">
        <f>+(F9/D9)</f>
        <v>0.05944055944055944</v>
      </c>
      <c r="G32" s="41">
        <f>+(G9/D9)</f>
        <v>0</v>
      </c>
      <c r="H32" s="42">
        <f t="shared" si="2"/>
        <v>0.3006993006993007</v>
      </c>
      <c r="I32" s="35" t="s">
        <v>52</v>
      </c>
      <c r="J32" s="40" t="s">
        <v>55</v>
      </c>
      <c r="K32" s="41">
        <f t="shared" si="3"/>
        <v>0.04195804195804196</v>
      </c>
      <c r="L32" s="41">
        <f t="shared" si="4"/>
        <v>0.017482517482517484</v>
      </c>
      <c r="M32" s="42">
        <f t="shared" si="5"/>
        <v>0.9405594405594405</v>
      </c>
      <c r="N32" s="40" t="s">
        <v>55</v>
      </c>
      <c r="O32" s="43">
        <f t="shared" si="6"/>
        <v>0.03636363636363636</v>
      </c>
      <c r="P32" s="43">
        <f t="shared" si="7"/>
        <v>0.08</v>
      </c>
      <c r="Q32" s="43">
        <f t="shared" si="8"/>
        <v>0.04363636363636364</v>
      </c>
      <c r="R32" s="43">
        <f t="shared" si="9"/>
        <v>0.06909090909090909</v>
      </c>
      <c r="S32" s="43">
        <f t="shared" si="10"/>
        <v>0.10545454545454545</v>
      </c>
      <c r="T32" s="43">
        <f t="shared" si="11"/>
        <v>0.16363636363636364</v>
      </c>
      <c r="U32" s="43">
        <f t="shared" si="12"/>
        <v>0.15272727272727274</v>
      </c>
      <c r="V32" s="44">
        <f t="shared" si="13"/>
        <v>0.3563636363636364</v>
      </c>
    </row>
    <row r="33" spans="2:22" ht="12.75">
      <c r="B33" s="38" t="s">
        <v>8</v>
      </c>
      <c r="C33" s="39" t="s">
        <v>10</v>
      </c>
      <c r="D33" s="40" t="s">
        <v>55</v>
      </c>
      <c r="E33" s="41">
        <f aca="true" t="shared" si="14" ref="E33:E42">+(E10/D10)</f>
        <v>0.9077669902912622</v>
      </c>
      <c r="F33" s="41">
        <f aca="true" t="shared" si="15" ref="F33:F41">+(F10/D10)</f>
        <v>0.05339805825242718</v>
      </c>
      <c r="G33" s="41">
        <f>+(G10/D10)</f>
        <v>0.003883495145631068</v>
      </c>
      <c r="H33" s="42">
        <f>+(H10/D10)</f>
        <v>0.019417475728155338</v>
      </c>
      <c r="I33" s="35" t="s">
        <v>52</v>
      </c>
      <c r="J33" s="40" t="s">
        <v>55</v>
      </c>
      <c r="K33" s="41">
        <f t="shared" si="3"/>
        <v>0.06896551724137931</v>
      </c>
      <c r="L33" s="41">
        <f t="shared" si="4"/>
        <v>0.034482758620689655</v>
      </c>
      <c r="M33" s="42">
        <f t="shared" si="5"/>
        <v>0.9014778325123153</v>
      </c>
      <c r="N33" s="40" t="s">
        <v>55</v>
      </c>
      <c r="O33" s="43">
        <f t="shared" si="6"/>
        <v>0.06403940886699508</v>
      </c>
      <c r="P33" s="43">
        <f t="shared" si="7"/>
        <v>0.10344827586206896</v>
      </c>
      <c r="Q33" s="43">
        <f t="shared" si="8"/>
        <v>0.04433497536945813</v>
      </c>
      <c r="R33" s="43">
        <f t="shared" si="9"/>
        <v>0.09359605911330049</v>
      </c>
      <c r="S33" s="43">
        <f t="shared" si="10"/>
        <v>0.09359605911330049</v>
      </c>
      <c r="T33" s="43">
        <f t="shared" si="11"/>
        <v>0.14285714285714285</v>
      </c>
      <c r="U33" s="43">
        <f t="shared" si="12"/>
        <v>0.17733990147783252</v>
      </c>
      <c r="V33" s="44">
        <f t="shared" si="13"/>
        <v>0.28078817733990147</v>
      </c>
    </row>
    <row r="34" spans="2:22" ht="12.75">
      <c r="B34" s="38" t="s">
        <v>2</v>
      </c>
      <c r="C34" s="39" t="s">
        <v>10</v>
      </c>
      <c r="D34" s="40" t="s">
        <v>55</v>
      </c>
      <c r="E34" s="41">
        <f>+(E11/D11)</f>
        <v>0.8362573099415205</v>
      </c>
      <c r="F34" s="41">
        <f t="shared" si="15"/>
        <v>0.09824561403508772</v>
      </c>
      <c r="G34" s="41">
        <f t="shared" si="1"/>
        <v>0.023391812865497075</v>
      </c>
      <c r="H34" s="42">
        <f t="shared" si="2"/>
        <v>0.04093567251461988</v>
      </c>
      <c r="I34" s="35" t="s">
        <v>52</v>
      </c>
      <c r="J34" s="40" t="s">
        <v>55</v>
      </c>
      <c r="K34" s="41">
        <f t="shared" si="3"/>
        <v>0.04093567251461988</v>
      </c>
      <c r="L34" s="41">
        <f t="shared" si="4"/>
        <v>0.08771929824561403</v>
      </c>
      <c r="M34" s="42">
        <f t="shared" si="5"/>
        <v>0.8771929824561403</v>
      </c>
      <c r="N34" s="40" t="s">
        <v>55</v>
      </c>
      <c r="O34" s="43">
        <f t="shared" si="6"/>
        <v>0.08187134502923976</v>
      </c>
      <c r="P34" s="43">
        <f t="shared" si="7"/>
        <v>0.1871345029239766</v>
      </c>
      <c r="Q34" s="43">
        <f t="shared" si="8"/>
        <v>0.19298245614035087</v>
      </c>
      <c r="R34" s="43">
        <f t="shared" si="9"/>
        <v>0.05263157894736842</v>
      </c>
      <c r="S34" s="43">
        <f t="shared" si="10"/>
        <v>0.07602339181286549</v>
      </c>
      <c r="T34" s="43">
        <f t="shared" si="11"/>
        <v>0.04678362573099415</v>
      </c>
      <c r="U34" s="43">
        <f t="shared" si="12"/>
        <v>0.12280701754385964</v>
      </c>
      <c r="V34" s="44">
        <f t="shared" si="13"/>
        <v>0.23976608187134502</v>
      </c>
    </row>
    <row r="35" spans="2:22" ht="12.75">
      <c r="B35" s="38" t="s">
        <v>6</v>
      </c>
      <c r="C35" s="39" t="s">
        <v>10</v>
      </c>
      <c r="D35" s="40" t="s">
        <v>55</v>
      </c>
      <c r="E35" s="41">
        <f t="shared" si="14"/>
        <v>0.8504672897196262</v>
      </c>
      <c r="F35" s="41">
        <f t="shared" si="15"/>
        <v>0.11214953271028037</v>
      </c>
      <c r="G35" s="41">
        <f t="shared" si="1"/>
        <v>0.014953271028037384</v>
      </c>
      <c r="H35" s="42">
        <f t="shared" si="2"/>
        <v>0.007476635514018692</v>
      </c>
      <c r="I35" s="35" t="s">
        <v>52</v>
      </c>
      <c r="J35" s="40" t="s">
        <v>55</v>
      </c>
      <c r="K35" s="41">
        <f t="shared" si="3"/>
        <v>0.018691588785046728</v>
      </c>
      <c r="L35" s="41">
        <f t="shared" si="4"/>
        <v>0.04672897196261682</v>
      </c>
      <c r="M35" s="42">
        <f t="shared" si="5"/>
        <v>0.9345794392523364</v>
      </c>
      <c r="N35" s="40" t="s">
        <v>55</v>
      </c>
      <c r="O35" s="43">
        <f t="shared" si="6"/>
        <v>0.018691588785046728</v>
      </c>
      <c r="P35" s="43">
        <f t="shared" si="7"/>
        <v>0.08411214953271028</v>
      </c>
      <c r="Q35" s="43">
        <f t="shared" si="8"/>
        <v>0.1308411214953271</v>
      </c>
      <c r="R35" s="43">
        <f t="shared" si="9"/>
        <v>0.11214953271028037</v>
      </c>
      <c r="S35" s="43">
        <f t="shared" si="10"/>
        <v>0.09345794392523364</v>
      </c>
      <c r="T35" s="43">
        <f t="shared" si="11"/>
        <v>0.29906542056074764</v>
      </c>
      <c r="U35" s="43">
        <f t="shared" si="12"/>
        <v>0.14953271028037382</v>
      </c>
      <c r="V35" s="44">
        <f t="shared" si="13"/>
        <v>0.11214953271028037</v>
      </c>
    </row>
    <row r="36" spans="2:22" ht="12.75">
      <c r="B36" s="38" t="s">
        <v>5</v>
      </c>
      <c r="C36" s="39" t="s">
        <v>10</v>
      </c>
      <c r="D36" s="40" t="s">
        <v>55</v>
      </c>
      <c r="E36" s="41">
        <f t="shared" si="14"/>
        <v>0.9326923076923077</v>
      </c>
      <c r="F36" s="41">
        <f t="shared" si="15"/>
        <v>0.057692307692307696</v>
      </c>
      <c r="G36" s="41">
        <f t="shared" si="1"/>
        <v>0</v>
      </c>
      <c r="H36" s="42">
        <f t="shared" si="2"/>
        <v>0</v>
      </c>
      <c r="I36" s="35" t="s">
        <v>52</v>
      </c>
      <c r="J36" s="40" t="s">
        <v>55</v>
      </c>
      <c r="K36" s="41">
        <f t="shared" si="3"/>
        <v>0.019230769230769232</v>
      </c>
      <c r="L36" s="41">
        <f t="shared" si="4"/>
        <v>0</v>
      </c>
      <c r="M36" s="42">
        <f t="shared" si="5"/>
        <v>0.9807692307692307</v>
      </c>
      <c r="N36" s="40" t="s">
        <v>55</v>
      </c>
      <c r="O36" s="43">
        <f t="shared" si="6"/>
        <v>0.019230769230769232</v>
      </c>
      <c r="P36" s="43">
        <f t="shared" si="7"/>
        <v>0.038461538461538464</v>
      </c>
      <c r="Q36" s="43">
        <f t="shared" si="8"/>
        <v>0.038461538461538464</v>
      </c>
      <c r="R36" s="43">
        <f t="shared" si="9"/>
        <v>0.11538461538461539</v>
      </c>
      <c r="S36" s="43">
        <f t="shared" si="10"/>
        <v>0.07692307692307693</v>
      </c>
      <c r="T36" s="43">
        <f t="shared" si="11"/>
        <v>0.1346153846153846</v>
      </c>
      <c r="U36" s="43">
        <f t="shared" si="12"/>
        <v>0.21153846153846154</v>
      </c>
      <c r="V36" s="44">
        <f t="shared" si="13"/>
        <v>0.36538461538461536</v>
      </c>
    </row>
    <row r="37" spans="2:22" ht="12.75">
      <c r="B37" s="38" t="s">
        <v>3</v>
      </c>
      <c r="C37" s="39" t="s">
        <v>10</v>
      </c>
      <c r="D37" s="40" t="s">
        <v>55</v>
      </c>
      <c r="E37" s="41">
        <f t="shared" si="14"/>
        <v>0.9090909090909091</v>
      </c>
      <c r="F37" s="41">
        <f t="shared" si="15"/>
        <v>0.09090909090909091</v>
      </c>
      <c r="G37" s="41">
        <f t="shared" si="1"/>
        <v>0</v>
      </c>
      <c r="H37" s="42">
        <f t="shared" si="2"/>
        <v>0</v>
      </c>
      <c r="I37" s="35" t="s">
        <v>52</v>
      </c>
      <c r="J37" s="40" t="s">
        <v>55</v>
      </c>
      <c r="K37" s="41">
        <f t="shared" si="3"/>
        <v>0.030303030303030304</v>
      </c>
      <c r="L37" s="41">
        <f t="shared" si="4"/>
        <v>0.0707070707070707</v>
      </c>
      <c r="M37" s="42">
        <f t="shared" si="5"/>
        <v>0.898989898989899</v>
      </c>
      <c r="N37" s="40" t="s">
        <v>55</v>
      </c>
      <c r="O37" s="43">
        <f t="shared" si="6"/>
        <v>0.050505050505050504</v>
      </c>
      <c r="P37" s="43">
        <f t="shared" si="7"/>
        <v>0.1111111111111111</v>
      </c>
      <c r="Q37" s="43">
        <f t="shared" si="8"/>
        <v>0.0707070707070707</v>
      </c>
      <c r="R37" s="43">
        <f t="shared" si="9"/>
        <v>0.1414141414141414</v>
      </c>
      <c r="S37" s="43">
        <f t="shared" si="10"/>
        <v>0.1414141414141414</v>
      </c>
      <c r="T37" s="43">
        <f t="shared" si="11"/>
        <v>0.1717171717171717</v>
      </c>
      <c r="U37" s="43">
        <f t="shared" si="12"/>
        <v>0.18181818181818182</v>
      </c>
      <c r="V37" s="44">
        <f t="shared" si="13"/>
        <v>0.12121212121212122</v>
      </c>
    </row>
    <row r="38" spans="2:22" ht="12.75">
      <c r="B38" s="38" t="s">
        <v>7</v>
      </c>
      <c r="C38" s="39" t="s">
        <v>10</v>
      </c>
      <c r="D38" s="40" t="s">
        <v>55</v>
      </c>
      <c r="E38" s="41">
        <f t="shared" si="14"/>
        <v>0.9625</v>
      </c>
      <c r="F38" s="41">
        <f t="shared" si="15"/>
        <v>0.025</v>
      </c>
      <c r="G38" s="41">
        <f t="shared" si="1"/>
        <v>0</v>
      </c>
      <c r="H38" s="42">
        <f t="shared" si="2"/>
        <v>0</v>
      </c>
      <c r="I38" s="35" t="s">
        <v>52</v>
      </c>
      <c r="J38" s="40" t="s">
        <v>55</v>
      </c>
      <c r="K38" s="41">
        <f t="shared" si="3"/>
        <v>0</v>
      </c>
      <c r="L38" s="41">
        <f t="shared" si="4"/>
        <v>0.025</v>
      </c>
      <c r="M38" s="42">
        <f t="shared" si="5"/>
        <v>0.9625</v>
      </c>
      <c r="N38" s="40" t="s">
        <v>55</v>
      </c>
      <c r="O38" s="43">
        <f t="shared" si="6"/>
        <v>0</v>
      </c>
      <c r="P38" s="43">
        <f t="shared" si="7"/>
        <v>0.0625</v>
      </c>
      <c r="Q38" s="43">
        <f t="shared" si="8"/>
        <v>0.125</v>
      </c>
      <c r="R38" s="43">
        <f t="shared" si="9"/>
        <v>0.0625</v>
      </c>
      <c r="S38" s="43">
        <f t="shared" si="10"/>
        <v>0.1625</v>
      </c>
      <c r="T38" s="43">
        <f t="shared" si="11"/>
        <v>0.2125</v>
      </c>
      <c r="U38" s="43">
        <f t="shared" si="12"/>
        <v>0.175</v>
      </c>
      <c r="V38" s="44">
        <f t="shared" si="13"/>
        <v>0.2</v>
      </c>
    </row>
    <row r="39" spans="2:22" ht="12.75">
      <c r="B39" s="38" t="s">
        <v>60</v>
      </c>
      <c r="C39" s="39" t="s">
        <v>11</v>
      </c>
      <c r="D39" s="40" t="s">
        <v>55</v>
      </c>
      <c r="E39" s="41">
        <f t="shared" si="14"/>
        <v>0.8846153846153846</v>
      </c>
      <c r="F39" s="41">
        <f t="shared" si="15"/>
        <v>0.12564102564102564</v>
      </c>
      <c r="G39" s="41">
        <f t="shared" si="1"/>
        <v>0</v>
      </c>
      <c r="H39" s="42">
        <f t="shared" si="2"/>
        <v>0</v>
      </c>
      <c r="I39" s="35" t="s">
        <v>52</v>
      </c>
      <c r="J39" s="40" t="s">
        <v>55</v>
      </c>
      <c r="K39" s="41">
        <f t="shared" si="3"/>
        <v>0.010256410256410256</v>
      </c>
      <c r="L39" s="41">
        <f t="shared" si="4"/>
        <v>0.02564102564102564</v>
      </c>
      <c r="M39" s="42">
        <f t="shared" si="5"/>
        <v>0.9615384615384616</v>
      </c>
      <c r="N39" s="40" t="s">
        <v>55</v>
      </c>
      <c r="O39" s="43">
        <f t="shared" si="6"/>
        <v>0.010256410256410256</v>
      </c>
      <c r="P39" s="43">
        <f t="shared" si="7"/>
        <v>0.10256410256410256</v>
      </c>
      <c r="Q39" s="43">
        <f t="shared" si="8"/>
        <v>0.11538461538461539</v>
      </c>
      <c r="R39" s="43">
        <f t="shared" si="9"/>
        <v>0.11538461538461539</v>
      </c>
      <c r="S39" s="43">
        <f t="shared" si="10"/>
        <v>0.08974358974358974</v>
      </c>
      <c r="T39" s="43">
        <f t="shared" si="11"/>
        <v>0.23076923076923078</v>
      </c>
      <c r="U39" s="43">
        <f t="shared" si="12"/>
        <v>0.11538461538461539</v>
      </c>
      <c r="V39" s="44">
        <f t="shared" si="13"/>
        <v>0.20512820512820512</v>
      </c>
    </row>
    <row r="40" spans="2:22" ht="12.75">
      <c r="B40" s="38" t="s">
        <v>1</v>
      </c>
      <c r="C40" s="39" t="s">
        <v>10</v>
      </c>
      <c r="D40" s="40" t="s">
        <v>55</v>
      </c>
      <c r="E40" s="41">
        <f t="shared" si="14"/>
        <v>0.7123287671232876</v>
      </c>
      <c r="F40" s="41">
        <f t="shared" si="15"/>
        <v>0.13424657534246576</v>
      </c>
      <c r="G40" s="41">
        <f t="shared" si="1"/>
        <v>0.0684931506849315</v>
      </c>
      <c r="H40" s="42">
        <f t="shared" si="2"/>
        <v>0.0684931506849315</v>
      </c>
      <c r="I40" s="35" t="s">
        <v>52</v>
      </c>
      <c r="J40" s="40" t="s">
        <v>55</v>
      </c>
      <c r="K40" s="41">
        <f t="shared" si="3"/>
        <v>0.0410958904109589</v>
      </c>
      <c r="L40" s="41">
        <f t="shared" si="4"/>
        <v>0.0958904109589041</v>
      </c>
      <c r="M40" s="42">
        <f t="shared" si="5"/>
        <v>0.863013698630137</v>
      </c>
      <c r="N40" s="40" t="s">
        <v>55</v>
      </c>
      <c r="O40" s="43">
        <f t="shared" si="6"/>
        <v>0.0958904109589041</v>
      </c>
      <c r="P40" s="43">
        <f t="shared" si="7"/>
        <v>0.1506849315068493</v>
      </c>
      <c r="Q40" s="43">
        <f t="shared" si="8"/>
        <v>0.1506849315068493</v>
      </c>
      <c r="R40" s="43">
        <f t="shared" si="9"/>
        <v>0.0958904109589041</v>
      </c>
      <c r="S40" s="43">
        <f t="shared" si="10"/>
        <v>0.0410958904109589</v>
      </c>
      <c r="T40" s="43">
        <f t="shared" si="11"/>
        <v>0.1506849315068493</v>
      </c>
      <c r="U40" s="43">
        <f t="shared" si="12"/>
        <v>0.1780821917808219</v>
      </c>
      <c r="V40" s="44">
        <f t="shared" si="13"/>
        <v>0.136986301369863</v>
      </c>
    </row>
    <row r="41" spans="2:22" ht="12.75">
      <c r="B41" s="38" t="s">
        <v>9</v>
      </c>
      <c r="C41" s="39"/>
      <c r="D41" s="40" t="s">
        <v>55</v>
      </c>
      <c r="E41" s="41">
        <f t="shared" si="14"/>
        <v>0.8815916553988796</v>
      </c>
      <c r="F41" s="41">
        <f t="shared" si="15"/>
        <v>0.09638786942244543</v>
      </c>
      <c r="G41" s="41">
        <f t="shared" si="1"/>
        <v>0.017191423604404094</v>
      </c>
      <c r="H41" s="42">
        <f t="shared" si="2"/>
        <v>0.0038632412594166504</v>
      </c>
      <c r="I41" s="45" t="s">
        <v>52</v>
      </c>
      <c r="J41" s="40" t="s">
        <v>55</v>
      </c>
      <c r="K41" s="41">
        <f t="shared" si="3"/>
        <v>0.025792811839323467</v>
      </c>
      <c r="L41" s="41">
        <f t="shared" si="4"/>
        <v>0.018604651162790697</v>
      </c>
      <c r="M41" s="42">
        <f t="shared" si="5"/>
        <v>0.9577167019027484</v>
      </c>
      <c r="N41" s="40" t="s">
        <v>55</v>
      </c>
      <c r="O41" s="43">
        <f t="shared" si="6"/>
        <v>0.016084656084656083</v>
      </c>
      <c r="P41" s="43">
        <f t="shared" si="7"/>
        <v>0.057566137566137564</v>
      </c>
      <c r="Q41" s="43">
        <f t="shared" si="8"/>
        <v>0.07957671957671958</v>
      </c>
      <c r="R41" s="43">
        <f t="shared" si="9"/>
        <v>0.10666666666666667</v>
      </c>
      <c r="S41" s="43">
        <f t="shared" si="10"/>
        <v>0.13206349206349208</v>
      </c>
      <c r="T41" s="43">
        <f t="shared" si="11"/>
        <v>0.16275132275132276</v>
      </c>
      <c r="U41" s="43">
        <f t="shared" si="12"/>
        <v>0.22814814814814816</v>
      </c>
      <c r="V41" s="44">
        <f t="shared" si="13"/>
        <v>0.21015873015873016</v>
      </c>
    </row>
    <row r="42" spans="2:22" ht="12.75">
      <c r="B42" s="23" t="s">
        <v>51</v>
      </c>
      <c r="C42" s="24"/>
      <c r="D42" s="46" t="s">
        <v>55</v>
      </c>
      <c r="E42" s="47">
        <f t="shared" si="14"/>
        <v>0.8257051783244121</v>
      </c>
      <c r="F42" s="47">
        <f>+(F19/D19)</f>
        <v>0.09117700126300596</v>
      </c>
      <c r="G42" s="47">
        <f>+(G19/D19)</f>
        <v>0.038251037469176644</v>
      </c>
      <c r="H42" s="48">
        <f>+(H19/D19)</f>
        <v>0.0348228784507127</v>
      </c>
      <c r="I42" s="49" t="s">
        <v>52</v>
      </c>
      <c r="J42" s="46" t="s">
        <v>55</v>
      </c>
      <c r="K42" s="47">
        <f t="shared" si="3"/>
        <v>0.041560854753793744</v>
      </c>
      <c r="L42" s="47">
        <f>+(L19/J19)</f>
        <v>0.0385877980799009</v>
      </c>
      <c r="M42" s="48">
        <f>+(M19/J19)</f>
        <v>0.9204087952926603</v>
      </c>
      <c r="N42" s="46" t="s">
        <v>55</v>
      </c>
      <c r="O42" s="50">
        <f t="shared" si="6"/>
        <v>0.03835360149672591</v>
      </c>
      <c r="P42" s="50">
        <f>+(P19/N19)</f>
        <v>0.0899282818833801</v>
      </c>
      <c r="Q42" s="50">
        <f>+(Q19/N19)</f>
        <v>0.09142500779544746</v>
      </c>
      <c r="R42" s="50">
        <f>+(R19/N19)</f>
        <v>0.09098846273776115</v>
      </c>
      <c r="S42" s="50">
        <f>+(S19/N19)</f>
        <v>0.10657935765512941</v>
      </c>
      <c r="T42" s="50">
        <f>+(T19/N19)</f>
        <v>0.15210477081384471</v>
      </c>
      <c r="U42" s="50">
        <f>+(U19/N19)</f>
        <v>0.17792329279700655</v>
      </c>
      <c r="V42" s="51">
        <f>+(V19/N19)</f>
        <v>0.2505768631119426</v>
      </c>
    </row>
    <row r="43" spans="2:22" ht="12.75">
      <c r="B43" s="1" t="s">
        <v>58</v>
      </c>
      <c r="I43" s="5"/>
      <c r="N43" s="3"/>
      <c r="O43" s="3"/>
      <c r="P43" s="3"/>
      <c r="Q43" s="3"/>
      <c r="R43" s="3"/>
      <c r="S43" s="3"/>
      <c r="T43" s="3"/>
      <c r="U43" s="3"/>
      <c r="V43" s="3"/>
    </row>
    <row r="44" spans="2:22" ht="12.75">
      <c r="B44" s="1" t="s">
        <v>59</v>
      </c>
      <c r="I44" s="5"/>
      <c r="N44" s="3"/>
      <c r="O44" s="3"/>
      <c r="P44" s="3"/>
      <c r="Q44" s="3"/>
      <c r="R44" s="3"/>
      <c r="S44" s="3"/>
      <c r="T44" s="3"/>
      <c r="U44" s="3"/>
      <c r="V44" s="3"/>
    </row>
    <row r="45" spans="9:22" ht="12.75">
      <c r="I45" s="5"/>
      <c r="N45" s="3"/>
      <c r="O45" s="3"/>
      <c r="P45" s="3"/>
      <c r="Q45" s="3"/>
      <c r="R45" s="3"/>
      <c r="S45" s="3"/>
      <c r="T45" s="3"/>
      <c r="U45" s="3"/>
      <c r="V45" s="3"/>
    </row>
    <row r="46" spans="9:22" ht="12.75">
      <c r="I46" s="5"/>
      <c r="N46" s="3"/>
      <c r="O46" s="3"/>
      <c r="P46" s="3"/>
      <c r="Q46" s="3"/>
      <c r="R46" s="3"/>
      <c r="S46" s="3"/>
      <c r="T46" s="3"/>
      <c r="U46" s="3"/>
      <c r="V46" s="3"/>
    </row>
    <row r="47" spans="9:22" ht="12.75">
      <c r="I47" s="5"/>
      <c r="N47" s="3"/>
      <c r="O47" s="3"/>
      <c r="P47" s="3"/>
      <c r="Q47" s="3"/>
      <c r="R47" s="3"/>
      <c r="S47" s="3"/>
      <c r="T47" s="3"/>
      <c r="U47" s="3"/>
      <c r="V47" s="3"/>
    </row>
    <row r="48" spans="2:22" ht="12.75">
      <c r="B48" s="31" t="s">
        <v>56</v>
      </c>
      <c r="I48" s="5"/>
      <c r="N48" s="3"/>
      <c r="O48" s="3"/>
      <c r="P48" s="3"/>
      <c r="Q48" s="3"/>
      <c r="R48" s="3"/>
      <c r="S48" s="3"/>
      <c r="T48" s="3"/>
      <c r="U48" s="3"/>
      <c r="V48" s="3"/>
    </row>
    <row r="49" spans="9:22" ht="12.75">
      <c r="I49" s="5"/>
      <c r="N49" s="3"/>
      <c r="O49" s="3"/>
      <c r="P49" s="3"/>
      <c r="Q49" s="3"/>
      <c r="R49" s="3"/>
      <c r="S49" s="3"/>
      <c r="T49" s="3"/>
      <c r="U49" s="3"/>
      <c r="V49" s="3"/>
    </row>
    <row r="50" spans="2:22" ht="12.75">
      <c r="B50" s="66" t="s">
        <v>57</v>
      </c>
      <c r="C50" s="67"/>
      <c r="D50" s="68" t="s">
        <v>13</v>
      </c>
      <c r="E50" s="69"/>
      <c r="F50" s="69"/>
      <c r="G50" s="69"/>
      <c r="H50" s="70"/>
      <c r="I50" s="6" t="s">
        <v>14</v>
      </c>
      <c r="J50" s="68" t="s">
        <v>15</v>
      </c>
      <c r="K50" s="71"/>
      <c r="L50" s="71"/>
      <c r="M50" s="72"/>
      <c r="N50" s="7" t="s">
        <v>16</v>
      </c>
      <c r="O50" s="68" t="s">
        <v>17</v>
      </c>
      <c r="P50" s="71"/>
      <c r="Q50" s="71"/>
      <c r="R50" s="71"/>
      <c r="S50" s="71"/>
      <c r="T50" s="71"/>
      <c r="U50" s="71"/>
      <c r="V50" s="72"/>
    </row>
    <row r="51" spans="2:22" ht="12.75">
      <c r="B51" s="8"/>
      <c r="C51" s="9"/>
      <c r="D51" s="6" t="s">
        <v>16</v>
      </c>
      <c r="E51" s="10" t="s">
        <v>18</v>
      </c>
      <c r="F51" s="10"/>
      <c r="G51" s="10" t="s">
        <v>19</v>
      </c>
      <c r="H51" s="11"/>
      <c r="I51" s="12" t="s">
        <v>20</v>
      </c>
      <c r="J51" s="6" t="s">
        <v>16</v>
      </c>
      <c r="K51" s="10" t="s">
        <v>21</v>
      </c>
      <c r="L51" s="10" t="s">
        <v>54</v>
      </c>
      <c r="M51" s="11" t="s">
        <v>23</v>
      </c>
      <c r="N51" s="13" t="s">
        <v>24</v>
      </c>
      <c r="O51" s="10"/>
      <c r="P51" s="14" t="s">
        <v>25</v>
      </c>
      <c r="Q51" s="14" t="s">
        <v>26</v>
      </c>
      <c r="R51" s="14" t="s">
        <v>27</v>
      </c>
      <c r="S51" s="14" t="s">
        <v>28</v>
      </c>
      <c r="T51" s="14" t="s">
        <v>29</v>
      </c>
      <c r="U51" s="14" t="s">
        <v>30</v>
      </c>
      <c r="V51" s="11"/>
    </row>
    <row r="52" spans="2:22" ht="12.75">
      <c r="B52" s="15" t="s">
        <v>31</v>
      </c>
      <c r="C52" s="16" t="s">
        <v>32</v>
      </c>
      <c r="D52" s="17" t="s">
        <v>33</v>
      </c>
      <c r="E52" s="18" t="s">
        <v>34</v>
      </c>
      <c r="F52" s="18" t="s">
        <v>35</v>
      </c>
      <c r="G52" s="18" t="s">
        <v>36</v>
      </c>
      <c r="H52" s="19" t="s">
        <v>37</v>
      </c>
      <c r="I52" s="18" t="s">
        <v>38</v>
      </c>
      <c r="J52" s="17" t="s">
        <v>33</v>
      </c>
      <c r="K52" s="18" t="s">
        <v>39</v>
      </c>
      <c r="L52" s="18" t="s">
        <v>40</v>
      </c>
      <c r="M52" s="19" t="s">
        <v>40</v>
      </c>
      <c r="N52" s="20" t="s">
        <v>41</v>
      </c>
      <c r="O52" s="18" t="s">
        <v>42</v>
      </c>
      <c r="P52" s="21" t="s">
        <v>43</v>
      </c>
      <c r="Q52" s="21" t="s">
        <v>44</v>
      </c>
      <c r="R52" s="21" t="s">
        <v>45</v>
      </c>
      <c r="S52" s="21" t="s">
        <v>46</v>
      </c>
      <c r="T52" s="21" t="s">
        <v>47</v>
      </c>
      <c r="U52" s="21" t="s">
        <v>48</v>
      </c>
      <c r="V52" s="22" t="s">
        <v>49</v>
      </c>
    </row>
    <row r="53" spans="2:22" ht="12.75">
      <c r="B53" s="8" t="s">
        <v>0</v>
      </c>
      <c r="C53" s="9" t="s">
        <v>10</v>
      </c>
      <c r="D53" s="52">
        <f>+(D7/($D$19-$D$9))</f>
        <v>0.18424689083371718</v>
      </c>
      <c r="E53" s="33">
        <f>+(E7/($E$19-$E$9))</f>
        <v>0.14453337477659492</v>
      </c>
      <c r="F53" s="33">
        <f>+(F7/($F$19-$F$9))</f>
        <v>0.2445842068483578</v>
      </c>
      <c r="G53" s="33">
        <f>+(G7/($G$19-$G$9))</f>
        <v>0.7704402515723271</v>
      </c>
      <c r="H53" s="34">
        <f>+(H7/($H$19-$H$9))</f>
        <v>0.20134228187919462</v>
      </c>
      <c r="I53" s="35" t="s">
        <v>52</v>
      </c>
      <c r="J53" s="52">
        <f>+(J7/($J$19-$J$9))</f>
        <v>0.1889228678219504</v>
      </c>
      <c r="K53" s="33">
        <f>+(K7/($K$19-$K$9))</f>
        <v>0.4746317512274959</v>
      </c>
      <c r="L53" s="33">
        <f>+(L7/($L$19-$L$9))</f>
        <v>0.42642140468227424</v>
      </c>
      <c r="M53" s="34">
        <f>+(M7/($M$19-$M$9))</f>
        <v>0.16537180910099888</v>
      </c>
      <c r="N53" s="33">
        <f>+(N7/($N$19-$N$9))</f>
        <v>0.18622100954979537</v>
      </c>
      <c r="O53" s="33">
        <f>+(O7/($O$19-$O$9))</f>
        <v>0.45132743362831856</v>
      </c>
      <c r="P53" s="33">
        <f>+(P7/($P$19-$P$9))</f>
        <v>0.33783783783783783</v>
      </c>
      <c r="Q53" s="33">
        <f>+(Q7/($Q$19-$Q$9))</f>
        <v>0.2844950213371266</v>
      </c>
      <c r="R53" s="33">
        <f>+(R7/($R$19-$R$9))</f>
        <v>0.21994134897360704</v>
      </c>
      <c r="S53" s="33">
        <f>+(S7/($S$19-$S$9))</f>
        <v>0.22698209718670076</v>
      </c>
      <c r="T53" s="33">
        <f>+(T7/($T$19-$T$9))</f>
        <v>0.14453477868112014</v>
      </c>
      <c r="U53" s="33">
        <f>+(U7/($U$19-$U$9))</f>
        <v>0.13053348467650397</v>
      </c>
      <c r="V53" s="34">
        <f>+(V7/($V$19-$V$9))</f>
        <v>0.08645124716553287</v>
      </c>
    </row>
    <row r="54" spans="2:22" ht="12.75">
      <c r="B54" s="38" t="s">
        <v>60</v>
      </c>
      <c r="C54" s="39" t="s">
        <v>10</v>
      </c>
      <c r="D54" s="53">
        <f>+(D8/($D$19-$D$9))</f>
        <v>0.17306047246167006</v>
      </c>
      <c r="E54" s="41">
        <f>+(E8/($E$19-$E$9))</f>
        <v>0.18766026886315954</v>
      </c>
      <c r="F54" s="41">
        <f>+(F8/($F$19-$F$9))</f>
        <v>0.13976240391334732</v>
      </c>
      <c r="G54" s="41">
        <f>+(G8/($G$19-$G$9))</f>
        <v>0</v>
      </c>
      <c r="H54" s="42">
        <f>+(H8/($H$19-$H$9))</f>
        <v>0.10067114093959731</v>
      </c>
      <c r="I54" s="35" t="s">
        <v>52</v>
      </c>
      <c r="J54" s="53">
        <f>+(J8/($J$19-$J$9))</f>
        <v>0.17872918790349984</v>
      </c>
      <c r="K54" s="41">
        <f>+(K8/($K$19-$K$9))</f>
        <v>0.06546644844517185</v>
      </c>
      <c r="L54" s="41">
        <f>+(L8/($L$19-$L$9))</f>
        <v>0.05016722408026756</v>
      </c>
      <c r="M54" s="42">
        <f>+(M8/($M$19-$M$9))</f>
        <v>0.18904920458749538</v>
      </c>
      <c r="N54" s="41">
        <f>+(N8/($N$19-$N$9))</f>
        <v>0.17939972714870395</v>
      </c>
      <c r="O54" s="41">
        <f>+(O8/($O$19-$O$9))</f>
        <v>0.02654867256637168</v>
      </c>
      <c r="P54" s="41">
        <f>+(P8/($P$19-$P$9))</f>
        <v>0.07882882882882883</v>
      </c>
      <c r="Q54" s="41">
        <f>+(Q8/($Q$19-$Q$9))</f>
        <v>0.10312944523470839</v>
      </c>
      <c r="R54" s="41">
        <f>+(R8/($R$19-$R$9))</f>
        <v>0.09164222873900293</v>
      </c>
      <c r="S54" s="41">
        <f>+(S8/($S$19-$S$9))</f>
        <v>0.0959079283887468</v>
      </c>
      <c r="T54" s="41">
        <f>+(T8/($T$19-$T$9))</f>
        <v>0.1784101174345077</v>
      </c>
      <c r="U54" s="41">
        <f>+(U8/($U$19-$U$9))</f>
        <v>0.17972001513431707</v>
      </c>
      <c r="V54" s="42">
        <f>+(V8/($V$19-$V$9))</f>
        <v>0.3458049886621315</v>
      </c>
    </row>
    <row r="55" spans="2:22" ht="12.75">
      <c r="B55" s="38" t="s">
        <v>8</v>
      </c>
      <c r="C55" s="39" t="s">
        <v>10</v>
      </c>
      <c r="D55" s="53">
        <f aca="true" t="shared" si="16" ref="D55:D63">+(D10/($D$19-$D$9))</f>
        <v>0.0677765348424031</v>
      </c>
      <c r="E55" s="41">
        <f>+(E10/($E$19-$E$9))</f>
        <v>0.0726552179656539</v>
      </c>
      <c r="F55" s="41">
        <f>+(F10/($F$19-$F$9))</f>
        <v>0.03843466107617051</v>
      </c>
      <c r="G55" s="41">
        <f>+(G10/($G$19-$G$9))</f>
        <v>0.006289308176100629</v>
      </c>
      <c r="H55" s="42">
        <f>+(H10/($H$19-$H$9))</f>
        <v>0.1342281879194631</v>
      </c>
      <c r="I55" s="35" t="s">
        <v>52</v>
      </c>
      <c r="J55" s="53">
        <f aca="true" t="shared" si="17" ref="J55:J63">+(J10/($J$19-$J$9))</f>
        <v>0.0689772341148488</v>
      </c>
      <c r="K55" s="41">
        <f aca="true" t="shared" si="18" ref="K55:K63">+(K10/($K$19-$K$9))</f>
        <v>0.11456628477905073</v>
      </c>
      <c r="L55" s="41">
        <f aca="true" t="shared" si="19" ref="L55:L63">+(L10/($L$19-$L$9))</f>
        <v>0.05852842809364549</v>
      </c>
      <c r="M55" s="42">
        <f aca="true" t="shared" si="20" ref="M55:M63">+(M10/($M$19-$M$9))</f>
        <v>0.06770255271920089</v>
      </c>
      <c r="N55" s="41">
        <f aca="true" t="shared" si="21" ref="N55:N63">+(N10/($N$19-$N$9))</f>
        <v>0.06923601637107776</v>
      </c>
      <c r="O55" s="41">
        <f aca="true" t="shared" si="22" ref="O55:O63">+(O10/($O$19-$O$9))</f>
        <v>0.11504424778761062</v>
      </c>
      <c r="P55" s="41">
        <f aca="true" t="shared" si="23" ref="P55:P63">+(P10/($P$19-$P$9))</f>
        <v>0.07882882882882883</v>
      </c>
      <c r="Q55" s="41">
        <f aca="true" t="shared" si="24" ref="Q55:Q63">+(Q10/($Q$19-$Q$9))</f>
        <v>0.032005689900426744</v>
      </c>
      <c r="R55" s="41">
        <f aca="true" t="shared" si="25" ref="R55:R63">+(R10/($R$19-$R$9))</f>
        <v>0.06964809384164222</v>
      </c>
      <c r="S55" s="41">
        <f aca="true" t="shared" si="26" ref="S55:S63">+(S10/($S$19-$S$9))</f>
        <v>0.06074168797953964</v>
      </c>
      <c r="T55" s="41">
        <f aca="true" t="shared" si="27" ref="T55:T63">+(T10/($T$19-$T$9))</f>
        <v>0.06549232158988257</v>
      </c>
      <c r="U55" s="41">
        <f aca="true" t="shared" si="28" ref="U55:U63">+(U10/($U$19-$U$9))</f>
        <v>0.0681044267877412</v>
      </c>
      <c r="V55" s="42">
        <f aca="true" t="shared" si="29" ref="V55:V63">+(V10/($V$19-$V$9))</f>
        <v>0.08078231292517007</v>
      </c>
    </row>
    <row r="56" spans="2:22" ht="12.75">
      <c r="B56" s="38" t="s">
        <v>2</v>
      </c>
      <c r="C56" s="39" t="s">
        <v>10</v>
      </c>
      <c r="D56" s="53">
        <f t="shared" si="16"/>
        <v>0.05626110416529578</v>
      </c>
      <c r="E56" s="41">
        <f aca="true" t="shared" si="30" ref="E56:E63">+(E11/($E$19-$E$9))</f>
        <v>0.055559872561970626</v>
      </c>
      <c r="F56" s="41">
        <f aca="true" t="shared" si="31" ref="F56:F63">+(F11/($F$19-$F$9))</f>
        <v>0.05870020964360587</v>
      </c>
      <c r="G56" s="41">
        <f aca="true" t="shared" si="32" ref="G56:G63">+(G11/($G$19-$G$9))</f>
        <v>0.031446540880503145</v>
      </c>
      <c r="H56" s="42">
        <f aca="true" t="shared" si="33" ref="H56:H63">+(H11/($H$19-$H$9))</f>
        <v>0.2348993288590604</v>
      </c>
      <c r="I56" s="35" t="s">
        <v>52</v>
      </c>
      <c r="J56" s="53">
        <f t="shared" si="17"/>
        <v>0.0581039755351682</v>
      </c>
      <c r="K56" s="41">
        <f t="shared" si="18"/>
        <v>0.057283142389525366</v>
      </c>
      <c r="L56" s="41">
        <f t="shared" si="19"/>
        <v>0.1254180602006689</v>
      </c>
      <c r="M56" s="42">
        <f t="shared" si="20"/>
        <v>0.05549389567147614</v>
      </c>
      <c r="N56" s="41">
        <f t="shared" si="21"/>
        <v>0.05832196452933151</v>
      </c>
      <c r="O56" s="41">
        <f t="shared" si="22"/>
        <v>0.12389380530973451</v>
      </c>
      <c r="P56" s="41">
        <f t="shared" si="23"/>
        <v>0.12012012012012012</v>
      </c>
      <c r="Q56" s="41">
        <f t="shared" si="24"/>
        <v>0.11735419630156473</v>
      </c>
      <c r="R56" s="41">
        <f t="shared" si="25"/>
        <v>0.032991202346041054</v>
      </c>
      <c r="S56" s="41">
        <f t="shared" si="26"/>
        <v>0.04156010230179028</v>
      </c>
      <c r="T56" s="41">
        <f t="shared" si="27"/>
        <v>0.018066847335140017</v>
      </c>
      <c r="U56" s="41">
        <f t="shared" si="28"/>
        <v>0.039727582292849034</v>
      </c>
      <c r="V56" s="42">
        <f t="shared" si="29"/>
        <v>0.05810657596371882</v>
      </c>
    </row>
    <row r="57" spans="2:22" ht="12.75">
      <c r="B57" s="38" t="s">
        <v>6</v>
      </c>
      <c r="C57" s="39" t="s">
        <v>10</v>
      </c>
      <c r="D57" s="53">
        <f t="shared" si="16"/>
        <v>0.03520431664144239</v>
      </c>
      <c r="E57" s="41">
        <f t="shared" si="30"/>
        <v>0.03535628253943585</v>
      </c>
      <c r="F57" s="41">
        <f t="shared" si="31"/>
        <v>0.041928721174004195</v>
      </c>
      <c r="G57" s="41">
        <f t="shared" si="32"/>
        <v>0.012578616352201259</v>
      </c>
      <c r="H57" s="42">
        <f t="shared" si="33"/>
        <v>0.026845637583892617</v>
      </c>
      <c r="I57" s="35" t="s">
        <v>52</v>
      </c>
      <c r="J57" s="53">
        <f t="shared" si="17"/>
        <v>0.036357458375807</v>
      </c>
      <c r="K57" s="41">
        <f t="shared" si="18"/>
        <v>0.016366612111292964</v>
      </c>
      <c r="L57" s="41">
        <f t="shared" si="19"/>
        <v>0.04180602006688963</v>
      </c>
      <c r="M57" s="42">
        <f t="shared" si="20"/>
        <v>0.03699593044765076</v>
      </c>
      <c r="N57" s="41">
        <f t="shared" si="21"/>
        <v>0.03649386084583902</v>
      </c>
      <c r="O57" s="41">
        <f t="shared" si="22"/>
        <v>0.017699115044247787</v>
      </c>
      <c r="P57" s="41">
        <f t="shared" si="23"/>
        <v>0.033783783783783786</v>
      </c>
      <c r="Q57" s="41">
        <f t="shared" si="24"/>
        <v>0.049786628733997154</v>
      </c>
      <c r="R57" s="41">
        <f t="shared" si="25"/>
        <v>0.04398826979472141</v>
      </c>
      <c r="S57" s="41">
        <f t="shared" si="26"/>
        <v>0.0319693094629156</v>
      </c>
      <c r="T57" s="41">
        <f t="shared" si="27"/>
        <v>0.07226738934056007</v>
      </c>
      <c r="U57" s="41">
        <f t="shared" si="28"/>
        <v>0.03026863412788498</v>
      </c>
      <c r="V57" s="42">
        <f t="shared" si="29"/>
        <v>0.017006802721088437</v>
      </c>
    </row>
    <row r="58" spans="2:22" ht="12.75">
      <c r="B58" s="38" t="s">
        <v>5</v>
      </c>
      <c r="C58" s="39" t="s">
        <v>10</v>
      </c>
      <c r="D58" s="53">
        <f t="shared" si="16"/>
        <v>0.03421727972626176</v>
      </c>
      <c r="E58" s="41">
        <f t="shared" si="30"/>
        <v>0.037687466003574484</v>
      </c>
      <c r="F58" s="41">
        <f t="shared" si="31"/>
        <v>0.020964360587002098</v>
      </c>
      <c r="G58" s="41">
        <f t="shared" si="32"/>
        <v>0</v>
      </c>
      <c r="H58" s="42">
        <f t="shared" si="33"/>
        <v>0</v>
      </c>
      <c r="I58" s="35" t="s">
        <v>52</v>
      </c>
      <c r="J58" s="53">
        <f t="shared" si="17"/>
        <v>0.03533809038396194</v>
      </c>
      <c r="K58" s="41">
        <f t="shared" si="18"/>
        <v>0.016366612111292964</v>
      </c>
      <c r="L58" s="41">
        <f t="shared" si="19"/>
        <v>0</v>
      </c>
      <c r="M58" s="42">
        <f t="shared" si="20"/>
        <v>0.03773584905660377</v>
      </c>
      <c r="N58" s="41">
        <f t="shared" si="21"/>
        <v>0.03547066848567531</v>
      </c>
      <c r="O58" s="41">
        <f t="shared" si="22"/>
        <v>0.017699115044247787</v>
      </c>
      <c r="P58" s="41">
        <f t="shared" si="23"/>
        <v>0.015015015015015015</v>
      </c>
      <c r="Q58" s="41">
        <f t="shared" si="24"/>
        <v>0.01422475106685633</v>
      </c>
      <c r="R58" s="41">
        <f t="shared" si="25"/>
        <v>0.04398826979472141</v>
      </c>
      <c r="S58" s="41">
        <f t="shared" si="26"/>
        <v>0.02557544757033248</v>
      </c>
      <c r="T58" s="41">
        <f t="shared" si="27"/>
        <v>0.031616982836495035</v>
      </c>
      <c r="U58" s="41">
        <f t="shared" si="28"/>
        <v>0.04161937192584185</v>
      </c>
      <c r="V58" s="42">
        <f t="shared" si="29"/>
        <v>0.053854875283446714</v>
      </c>
    </row>
    <row r="59" spans="2:22" ht="12.75">
      <c r="B59" s="38" t="s">
        <v>3</v>
      </c>
      <c r="C59" s="39" t="s">
        <v>10</v>
      </c>
      <c r="D59" s="53">
        <f t="shared" si="16"/>
        <v>0.03257221820096071</v>
      </c>
      <c r="E59" s="41">
        <f t="shared" si="30"/>
        <v>0.034967751962079414</v>
      </c>
      <c r="F59" s="41">
        <f t="shared" si="31"/>
        <v>0.031446540880503145</v>
      </c>
      <c r="G59" s="41">
        <f t="shared" si="32"/>
        <v>0</v>
      </c>
      <c r="H59" s="42">
        <f t="shared" si="33"/>
        <v>0</v>
      </c>
      <c r="I59" s="35" t="s">
        <v>52</v>
      </c>
      <c r="J59" s="53">
        <f t="shared" si="17"/>
        <v>0.03363914373088685</v>
      </c>
      <c r="K59" s="41">
        <f t="shared" si="18"/>
        <v>0.024549918166939442</v>
      </c>
      <c r="L59" s="41">
        <f t="shared" si="19"/>
        <v>0.05852842809364549</v>
      </c>
      <c r="M59" s="42">
        <f t="shared" si="20"/>
        <v>0.032926378098409176</v>
      </c>
      <c r="N59" s="41">
        <f t="shared" si="21"/>
        <v>0.033765347885402454</v>
      </c>
      <c r="O59" s="41">
        <f t="shared" si="22"/>
        <v>0.04424778761061947</v>
      </c>
      <c r="P59" s="41">
        <f t="shared" si="23"/>
        <v>0.04129129129129129</v>
      </c>
      <c r="Q59" s="41">
        <f t="shared" si="24"/>
        <v>0.024893314366998577</v>
      </c>
      <c r="R59" s="41">
        <f t="shared" si="25"/>
        <v>0.051319648093841645</v>
      </c>
      <c r="S59" s="41">
        <f t="shared" si="26"/>
        <v>0.04475703324808184</v>
      </c>
      <c r="T59" s="41">
        <f t="shared" si="27"/>
        <v>0.03839205058717254</v>
      </c>
      <c r="U59" s="41">
        <f t="shared" si="28"/>
        <v>0.0340522133938706</v>
      </c>
      <c r="V59" s="42">
        <f t="shared" si="29"/>
        <v>0.017006802721088437</v>
      </c>
    </row>
    <row r="60" spans="2:22" ht="12.75">
      <c r="B60" s="38" t="s">
        <v>7</v>
      </c>
      <c r="C60" s="39" t="s">
        <v>10</v>
      </c>
      <c r="D60" s="53">
        <f t="shared" si="16"/>
        <v>0.02632098440481674</v>
      </c>
      <c r="E60" s="41">
        <f t="shared" si="30"/>
        <v>0.02991685445644572</v>
      </c>
      <c r="F60" s="41">
        <f t="shared" si="31"/>
        <v>0.0069881201956673656</v>
      </c>
      <c r="G60" s="41">
        <f t="shared" si="32"/>
        <v>0</v>
      </c>
      <c r="H60" s="42">
        <f t="shared" si="33"/>
        <v>0</v>
      </c>
      <c r="I60" s="35" t="s">
        <v>52</v>
      </c>
      <c r="J60" s="53">
        <f t="shared" si="17"/>
        <v>0.027183146449201494</v>
      </c>
      <c r="K60" s="41">
        <f t="shared" si="18"/>
        <v>0</v>
      </c>
      <c r="L60" s="41">
        <f t="shared" si="19"/>
        <v>0.016722408026755852</v>
      </c>
      <c r="M60" s="42">
        <f t="shared" si="20"/>
        <v>0.028486866444691086</v>
      </c>
      <c r="N60" s="41">
        <f t="shared" si="21"/>
        <v>0.027285129604365622</v>
      </c>
      <c r="O60" s="41">
        <f t="shared" si="22"/>
        <v>0</v>
      </c>
      <c r="P60" s="41">
        <f t="shared" si="23"/>
        <v>0.01876876876876877</v>
      </c>
      <c r="Q60" s="41">
        <f t="shared" si="24"/>
        <v>0.03556187766714083</v>
      </c>
      <c r="R60" s="41">
        <f t="shared" si="25"/>
        <v>0.018328445747800588</v>
      </c>
      <c r="S60" s="41">
        <f t="shared" si="26"/>
        <v>0.04156010230179028</v>
      </c>
      <c r="T60" s="41">
        <f t="shared" si="27"/>
        <v>0.03839205058717254</v>
      </c>
      <c r="U60" s="41">
        <f t="shared" si="28"/>
        <v>0.02648505486189936</v>
      </c>
      <c r="V60" s="42">
        <f t="shared" si="29"/>
        <v>0.022675736961451247</v>
      </c>
    </row>
    <row r="61" spans="2:22" ht="12.75">
      <c r="B61" s="38" t="s">
        <v>60</v>
      </c>
      <c r="C61" s="39" t="s">
        <v>11</v>
      </c>
      <c r="D61" s="53">
        <f t="shared" si="16"/>
        <v>0.02566295979469632</v>
      </c>
      <c r="E61" s="41">
        <f t="shared" si="30"/>
        <v>0.02680860983759422</v>
      </c>
      <c r="F61" s="41">
        <f t="shared" si="31"/>
        <v>0.03424178895877009</v>
      </c>
      <c r="G61" s="41">
        <f t="shared" si="32"/>
        <v>0</v>
      </c>
      <c r="H61" s="42">
        <f t="shared" si="33"/>
        <v>0</v>
      </c>
      <c r="I61" s="35" t="s">
        <v>52</v>
      </c>
      <c r="J61" s="53">
        <f t="shared" si="17"/>
        <v>0.026503567787971458</v>
      </c>
      <c r="K61" s="41">
        <f t="shared" si="18"/>
        <v>0.006546644844517185</v>
      </c>
      <c r="L61" s="41">
        <f t="shared" si="19"/>
        <v>0.016722408026755852</v>
      </c>
      <c r="M61" s="42">
        <f t="shared" si="20"/>
        <v>0.02774694783573807</v>
      </c>
      <c r="N61" s="41">
        <f t="shared" si="21"/>
        <v>0.02660300136425648</v>
      </c>
      <c r="O61" s="41">
        <f t="shared" si="22"/>
        <v>0.007079646017699115</v>
      </c>
      <c r="P61" s="41">
        <f t="shared" si="23"/>
        <v>0.03003003003003003</v>
      </c>
      <c r="Q61" s="41">
        <f t="shared" si="24"/>
        <v>0.032005689900426744</v>
      </c>
      <c r="R61" s="41">
        <f t="shared" si="25"/>
        <v>0.032991202346041054</v>
      </c>
      <c r="S61" s="41">
        <f t="shared" si="26"/>
        <v>0.02237851662404092</v>
      </c>
      <c r="T61" s="41">
        <f t="shared" si="27"/>
        <v>0.04065040650406504</v>
      </c>
      <c r="U61" s="41">
        <f t="shared" si="28"/>
        <v>0.0170261066969353</v>
      </c>
      <c r="V61" s="42">
        <f t="shared" si="29"/>
        <v>0.022675736961451247</v>
      </c>
    </row>
    <row r="62" spans="2:22" ht="12.75">
      <c r="B62" s="38" t="s">
        <v>1</v>
      </c>
      <c r="C62" s="39" t="s">
        <v>10</v>
      </c>
      <c r="D62" s="53">
        <f t="shared" si="16"/>
        <v>0.024017898269395276</v>
      </c>
      <c r="E62" s="41">
        <f t="shared" si="30"/>
        <v>0.020203590022534773</v>
      </c>
      <c r="F62" s="41">
        <f t="shared" si="31"/>
        <v>0.03424178895877009</v>
      </c>
      <c r="G62" s="41">
        <f t="shared" si="32"/>
        <v>0.03930817610062893</v>
      </c>
      <c r="H62" s="42">
        <f t="shared" si="33"/>
        <v>0.16778523489932887</v>
      </c>
      <c r="I62" s="35" t="s">
        <v>52</v>
      </c>
      <c r="J62" s="53">
        <f t="shared" si="17"/>
        <v>0.024804621134896364</v>
      </c>
      <c r="K62" s="41">
        <f t="shared" si="18"/>
        <v>0.024549918166939442</v>
      </c>
      <c r="L62" s="41">
        <f t="shared" si="19"/>
        <v>0.05852842809364549</v>
      </c>
      <c r="M62" s="42">
        <f t="shared" si="20"/>
        <v>0.023307436182019976</v>
      </c>
      <c r="N62" s="41">
        <f t="shared" si="21"/>
        <v>0.024897680763983628</v>
      </c>
      <c r="O62" s="41">
        <f t="shared" si="22"/>
        <v>0.061946902654867256</v>
      </c>
      <c r="P62" s="41">
        <f t="shared" si="23"/>
        <v>0.04129129129129129</v>
      </c>
      <c r="Q62" s="41">
        <f t="shared" si="24"/>
        <v>0.03911806543385491</v>
      </c>
      <c r="R62" s="41">
        <f t="shared" si="25"/>
        <v>0.025659824046920823</v>
      </c>
      <c r="S62" s="41">
        <f t="shared" si="26"/>
        <v>0.00959079283887468</v>
      </c>
      <c r="T62" s="41">
        <f t="shared" si="27"/>
        <v>0.024841915085817526</v>
      </c>
      <c r="U62" s="41">
        <f t="shared" si="28"/>
        <v>0.024593265228906546</v>
      </c>
      <c r="V62" s="42">
        <f t="shared" si="29"/>
        <v>0.01417233560090703</v>
      </c>
    </row>
    <row r="63" spans="2:22" ht="12.75">
      <c r="B63" s="38" t="s">
        <v>9</v>
      </c>
      <c r="C63" s="39"/>
      <c r="D63" s="53">
        <f t="shared" si="16"/>
        <v>0.34065934065934067</v>
      </c>
      <c r="E63" s="41">
        <f t="shared" si="30"/>
        <v>0.3546507110109566</v>
      </c>
      <c r="F63" s="41">
        <f t="shared" si="31"/>
        <v>0.34870719776380155</v>
      </c>
      <c r="G63" s="41">
        <f t="shared" si="32"/>
        <v>0.139937106918239</v>
      </c>
      <c r="H63" s="42">
        <f t="shared" si="33"/>
        <v>0.1342281879194631</v>
      </c>
      <c r="I63" s="35" t="s">
        <v>52</v>
      </c>
      <c r="J63" s="53">
        <f t="shared" si="17"/>
        <v>0.3214407067618077</v>
      </c>
      <c r="K63" s="41">
        <f t="shared" si="18"/>
        <v>0.19967266775777415</v>
      </c>
      <c r="L63" s="41">
        <f t="shared" si="19"/>
        <v>0.14715719063545152</v>
      </c>
      <c r="M63" s="42">
        <f t="shared" si="20"/>
        <v>0.33518312985571586</v>
      </c>
      <c r="N63" s="41">
        <f t="shared" si="21"/>
        <v>0.3223055934515689</v>
      </c>
      <c r="O63" s="41">
        <f t="shared" si="22"/>
        <v>0.13451327433628318</v>
      </c>
      <c r="P63" s="41">
        <f t="shared" si="23"/>
        <v>0.2042042042042042</v>
      </c>
      <c r="Q63" s="41">
        <f t="shared" si="24"/>
        <v>0.267425320056899</v>
      </c>
      <c r="R63" s="41">
        <f t="shared" si="25"/>
        <v>0.36950146627565983</v>
      </c>
      <c r="S63" s="41">
        <f t="shared" si="26"/>
        <v>0.3989769820971867</v>
      </c>
      <c r="T63" s="41">
        <f t="shared" si="27"/>
        <v>0.34733514001806687</v>
      </c>
      <c r="U63" s="41">
        <f t="shared" si="28"/>
        <v>0.4078698448732501</v>
      </c>
      <c r="V63" s="42">
        <f t="shared" si="29"/>
        <v>0.2814625850340136</v>
      </c>
    </row>
    <row r="64" spans="2:22" ht="12.75">
      <c r="B64" s="23" t="s">
        <v>51</v>
      </c>
      <c r="C64" s="24"/>
      <c r="D64" s="54">
        <v>1</v>
      </c>
      <c r="E64" s="47">
        <v>1</v>
      </c>
      <c r="F64" s="47">
        <v>1</v>
      </c>
      <c r="G64" s="47">
        <v>1</v>
      </c>
      <c r="H64" s="48">
        <v>1</v>
      </c>
      <c r="I64" s="55" t="s">
        <v>52</v>
      </c>
      <c r="J64" s="54">
        <v>1</v>
      </c>
      <c r="K64" s="47">
        <v>1</v>
      </c>
      <c r="L64" s="47">
        <v>1</v>
      </c>
      <c r="M64" s="48">
        <v>1</v>
      </c>
      <c r="N64" s="47">
        <v>1</v>
      </c>
      <c r="O64" s="47">
        <v>1</v>
      </c>
      <c r="P64" s="47">
        <v>1</v>
      </c>
      <c r="Q64" s="47">
        <v>1</v>
      </c>
      <c r="R64" s="47">
        <v>1</v>
      </c>
      <c r="S64" s="47">
        <v>1</v>
      </c>
      <c r="T64" s="47">
        <v>1</v>
      </c>
      <c r="U64" s="47">
        <v>1</v>
      </c>
      <c r="V64" s="48">
        <v>1</v>
      </c>
    </row>
    <row r="65" ht="12.75">
      <c r="B65" s="1" t="s">
        <v>59</v>
      </c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</sheetData>
  <mergeCells count="12">
    <mergeCell ref="B4:C4"/>
    <mergeCell ref="D4:H4"/>
    <mergeCell ref="J4:M4"/>
    <mergeCell ref="O4:V4"/>
    <mergeCell ref="B27:C27"/>
    <mergeCell ref="D27:H27"/>
    <mergeCell ref="J27:M27"/>
    <mergeCell ref="O27:V27"/>
    <mergeCell ref="B50:C50"/>
    <mergeCell ref="D50:H50"/>
    <mergeCell ref="J50:M50"/>
    <mergeCell ref="O50:V5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2004-12-29T21:14:32Z</dcterms:created>
  <dcterms:modified xsi:type="dcterms:W3CDTF">2005-01-04T14:43:36Z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