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47125" sheetId="1" r:id="rId1"/>
  </sheets>
  <definedNames>
    <definedName name="DATABASE">'IPL47125'!$B$7:$V$17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<sst xmlns="http://schemas.openxmlformats.org/spreadsheetml/2006/main" count="270" uniqueCount="61">
  <si>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</si>
  <si>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Columbia CDP</t>
  </si>
  <si>
    <t>Glen Burnie CDP</t>
  </si>
  <si>
    <t>Ellicott City CDP</t>
  </si>
  <si>
    <t>Ferndale CDP</t>
  </si>
  <si>
    <t>Severn CDP</t>
  </si>
  <si>
    <t>South Gate CDP</t>
  </si>
  <si>
    <t>Severna Park CDP</t>
  </si>
  <si>
    <t>Linthicum CDP *</t>
  </si>
  <si>
    <t>Catonsville CDP</t>
  </si>
  <si>
    <t>All Other</t>
  </si>
  <si>
    <t>Maryland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</si>
  <si>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</si>
  <si>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</si>
  <si>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</si>
  <si>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</si>
  <si>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</si>
  <si>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</si>
  <si>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</si>
  <si>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</si>
  <si>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</si>
  <si>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</si>
  <si>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</si>
  <si>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</si>
  <si>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</si>
  <si>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</si>
  <si>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</si>
  <si>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</si>
  <si>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</si>
  <si>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</si>
  <si>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</si>
  <si>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</si>
  <si>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</si>
  <si>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</si>
  <si>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</si>
  <si>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</si>
  <si>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</si>
  <si>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</si>
  <si>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</si>
  <si>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</si>
  <si>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</si>
  <si>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</si>
  <si>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</si>
  <si>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</si>
  <si>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</si>
  <si>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</si>
  <si>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</si>
  <si>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</si>
  <si>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</si>
  <si>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</si>
  <si>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Linthicum CDP, Maryland, Resident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</si>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</sst>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 quotePrefix="1">
      <alignment horizontal="right"/>
    </xf>
    <xf numFmtId="166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42187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3.5" customHeight="1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3.5" customHeight="1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11</v>
      </c>
      <c r="D7" s="57">
        <v>1215</v>
      </c>
      <c r="E7" s="58">
        <v>845</v>
      </c>
      <c r="F7" s="58">
        <v>170</v>
      </c>
      <c r="G7" s="58">
        <v>160</v>
      </c>
      <c r="H7" s="58">
        <v>35</v>
      </c>
      <c r="I7" s="59">
        <v>35</v>
      </c>
      <c r="J7" s="58">
        <v>1215</v>
      </c>
      <c r="K7" s="58">
        <v>70</v>
      </c>
      <c r="L7" s="58">
        <v>95</v>
      </c>
      <c r="M7" s="60">
        <v>1045</v>
      </c>
      <c r="N7" s="58">
        <v>1210</v>
      </c>
      <c r="O7" s="58">
        <v>35</v>
      </c>
      <c r="P7" s="58">
        <v>230</v>
      </c>
      <c r="Q7" s="58">
        <v>165</v>
      </c>
      <c r="R7" s="58">
        <v>180</v>
      </c>
      <c r="S7" s="58">
        <v>160</v>
      </c>
      <c r="T7" s="58">
        <v>155</v>
      </c>
      <c r="U7" s="58">
        <v>185</v>
      </c>
      <c r="V7" s="60">
        <v>105</v>
      </c>
    </row>
    <row r="8" spans="2:22" ht="12.75">
      <c r="B8" s="39" t="s">
        <v>59</v>
      </c>
      <c r="C8" s="40" t="s">
        <v>11</v>
      </c>
      <c r="D8" s="61">
        <v>1035</v>
      </c>
      <c r="E8" s="62">
        <v>910</v>
      </c>
      <c r="F8" s="62">
        <v>95</v>
      </c>
      <c r="G8" s="62">
        <v>10</v>
      </c>
      <c r="H8" s="62">
        <v>25</v>
      </c>
      <c r="I8" s="63">
        <v>38</v>
      </c>
      <c r="J8" s="62">
        <v>1035</v>
      </c>
      <c r="K8" s="62">
        <v>4</v>
      </c>
      <c r="L8" s="62">
        <v>0</v>
      </c>
      <c r="M8" s="64">
        <v>1025</v>
      </c>
      <c r="N8" s="62">
        <v>1035</v>
      </c>
      <c r="O8" s="62">
        <v>4</v>
      </c>
      <c r="P8" s="62">
        <v>20</v>
      </c>
      <c r="Q8" s="62">
        <v>20</v>
      </c>
      <c r="R8" s="62">
        <v>95</v>
      </c>
      <c r="S8" s="62">
        <v>40</v>
      </c>
      <c r="T8" s="62">
        <v>130</v>
      </c>
      <c r="U8" s="62">
        <v>210</v>
      </c>
      <c r="V8" s="64">
        <v>510</v>
      </c>
    </row>
    <row r="9" spans="2:22" ht="12.75">
      <c r="B9" s="39" t="s">
        <v>1</v>
      </c>
      <c r="C9" s="40" t="s">
        <v>11</v>
      </c>
      <c r="D9" s="61">
        <v>515</v>
      </c>
      <c r="E9" s="62">
        <v>475</v>
      </c>
      <c r="F9" s="62">
        <v>30</v>
      </c>
      <c r="G9" s="62">
        <v>0</v>
      </c>
      <c r="H9" s="62">
        <v>0</v>
      </c>
      <c r="I9" s="63">
        <v>29</v>
      </c>
      <c r="J9" s="62">
        <v>515</v>
      </c>
      <c r="K9" s="62">
        <v>0</v>
      </c>
      <c r="L9" s="62">
        <v>15</v>
      </c>
      <c r="M9" s="64">
        <v>500</v>
      </c>
      <c r="N9" s="62">
        <v>505</v>
      </c>
      <c r="O9" s="62">
        <v>0</v>
      </c>
      <c r="P9" s="62">
        <v>20</v>
      </c>
      <c r="Q9" s="62">
        <v>4</v>
      </c>
      <c r="R9" s="62">
        <v>15</v>
      </c>
      <c r="S9" s="62">
        <v>20</v>
      </c>
      <c r="T9" s="62">
        <v>65</v>
      </c>
      <c r="U9" s="62">
        <v>120</v>
      </c>
      <c r="V9" s="64">
        <v>260</v>
      </c>
    </row>
    <row r="10" spans="2:22" ht="12.75">
      <c r="B10" s="39" t="s">
        <v>2</v>
      </c>
      <c r="C10" s="40" t="s">
        <v>11</v>
      </c>
      <c r="D10" s="61">
        <v>480</v>
      </c>
      <c r="E10" s="62">
        <v>435</v>
      </c>
      <c r="F10" s="62">
        <v>30</v>
      </c>
      <c r="G10" s="62">
        <v>20</v>
      </c>
      <c r="H10" s="62">
        <v>0</v>
      </c>
      <c r="I10" s="63">
        <v>23</v>
      </c>
      <c r="J10" s="62">
        <v>480</v>
      </c>
      <c r="K10" s="62">
        <v>10</v>
      </c>
      <c r="L10" s="62">
        <v>10</v>
      </c>
      <c r="M10" s="64">
        <v>460</v>
      </c>
      <c r="N10" s="62">
        <v>480</v>
      </c>
      <c r="O10" s="62">
        <v>10</v>
      </c>
      <c r="P10" s="62">
        <v>20</v>
      </c>
      <c r="Q10" s="62">
        <v>65</v>
      </c>
      <c r="R10" s="62">
        <v>50</v>
      </c>
      <c r="S10" s="62">
        <v>65</v>
      </c>
      <c r="T10" s="62">
        <v>75</v>
      </c>
      <c r="U10" s="62">
        <v>95</v>
      </c>
      <c r="V10" s="64">
        <v>100</v>
      </c>
    </row>
    <row r="11" spans="2:22" ht="12.75">
      <c r="B11" s="39" t="s">
        <v>8</v>
      </c>
      <c r="C11" s="40" t="s">
        <v>11</v>
      </c>
      <c r="D11" s="61">
        <v>450</v>
      </c>
      <c r="E11" s="62">
        <v>295</v>
      </c>
      <c r="F11" s="62">
        <v>29</v>
      </c>
      <c r="G11" s="62">
        <v>4</v>
      </c>
      <c r="H11" s="62">
        <v>125</v>
      </c>
      <c r="I11" s="63">
        <v>9</v>
      </c>
      <c r="J11" s="62">
        <v>450</v>
      </c>
      <c r="K11" s="62">
        <v>4</v>
      </c>
      <c r="L11" s="62">
        <v>4</v>
      </c>
      <c r="M11" s="64">
        <v>440</v>
      </c>
      <c r="N11" s="62">
        <v>450</v>
      </c>
      <c r="O11" s="62">
        <v>0</v>
      </c>
      <c r="P11" s="62">
        <v>25</v>
      </c>
      <c r="Q11" s="62">
        <v>15</v>
      </c>
      <c r="R11" s="62">
        <v>40</v>
      </c>
      <c r="S11" s="62">
        <v>10</v>
      </c>
      <c r="T11" s="62">
        <v>65</v>
      </c>
      <c r="U11" s="62">
        <v>135</v>
      </c>
      <c r="V11" s="64">
        <v>165</v>
      </c>
    </row>
    <row r="12" spans="2:22" ht="12.75">
      <c r="B12" s="39" t="s">
        <v>7</v>
      </c>
      <c r="C12" s="40" t="s">
        <v>11</v>
      </c>
      <c r="D12" s="61">
        <v>395</v>
      </c>
      <c r="E12" s="62">
        <v>365</v>
      </c>
      <c r="F12" s="62">
        <v>20</v>
      </c>
      <c r="G12" s="62">
        <v>0</v>
      </c>
      <c r="H12" s="62">
        <v>10</v>
      </c>
      <c r="I12" s="63">
        <v>22</v>
      </c>
      <c r="J12" s="62">
        <v>395</v>
      </c>
      <c r="K12" s="62">
        <v>4</v>
      </c>
      <c r="L12" s="62">
        <v>20</v>
      </c>
      <c r="M12" s="64">
        <v>370</v>
      </c>
      <c r="N12" s="62">
        <v>395</v>
      </c>
      <c r="O12" s="62">
        <v>0</v>
      </c>
      <c r="P12" s="62">
        <v>25</v>
      </c>
      <c r="Q12" s="62">
        <v>10</v>
      </c>
      <c r="R12" s="62">
        <v>15</v>
      </c>
      <c r="S12" s="62">
        <v>10</v>
      </c>
      <c r="T12" s="62">
        <v>35</v>
      </c>
      <c r="U12" s="62">
        <v>125</v>
      </c>
      <c r="V12" s="64">
        <v>175</v>
      </c>
    </row>
    <row r="13" spans="2:22" ht="12.75">
      <c r="B13" s="39" t="s">
        <v>3</v>
      </c>
      <c r="C13" s="40" t="s">
        <v>11</v>
      </c>
      <c r="D13" s="61">
        <v>380</v>
      </c>
      <c r="E13" s="62">
        <v>330</v>
      </c>
      <c r="F13" s="62">
        <v>24</v>
      </c>
      <c r="G13" s="62">
        <v>0</v>
      </c>
      <c r="H13" s="62">
        <v>0</v>
      </c>
      <c r="I13" s="63">
        <v>25</v>
      </c>
      <c r="J13" s="62">
        <v>380</v>
      </c>
      <c r="K13" s="62">
        <v>25</v>
      </c>
      <c r="L13" s="62">
        <v>4</v>
      </c>
      <c r="M13" s="64">
        <v>350</v>
      </c>
      <c r="N13" s="62">
        <v>360</v>
      </c>
      <c r="O13" s="62">
        <v>4</v>
      </c>
      <c r="P13" s="62">
        <v>15</v>
      </c>
      <c r="Q13" s="62">
        <v>20</v>
      </c>
      <c r="R13" s="62">
        <v>25</v>
      </c>
      <c r="S13" s="62">
        <v>0</v>
      </c>
      <c r="T13" s="62">
        <v>45</v>
      </c>
      <c r="U13" s="62">
        <v>100</v>
      </c>
      <c r="V13" s="64">
        <v>150</v>
      </c>
    </row>
    <row r="14" spans="2:22" ht="12.75">
      <c r="B14" s="39" t="s">
        <v>4</v>
      </c>
      <c r="C14" s="40" t="s">
        <v>11</v>
      </c>
      <c r="D14" s="61">
        <v>335</v>
      </c>
      <c r="E14" s="62">
        <v>300</v>
      </c>
      <c r="F14" s="62">
        <v>35</v>
      </c>
      <c r="G14" s="62">
        <v>0</v>
      </c>
      <c r="H14" s="62">
        <v>0</v>
      </c>
      <c r="I14" s="63">
        <v>16</v>
      </c>
      <c r="J14" s="62">
        <v>335</v>
      </c>
      <c r="K14" s="62">
        <v>35</v>
      </c>
      <c r="L14" s="62">
        <v>20</v>
      </c>
      <c r="M14" s="64">
        <v>280</v>
      </c>
      <c r="N14" s="62">
        <v>335</v>
      </c>
      <c r="O14" s="62">
        <v>10</v>
      </c>
      <c r="P14" s="62">
        <v>40</v>
      </c>
      <c r="Q14" s="62">
        <v>15</v>
      </c>
      <c r="R14" s="62">
        <v>40</v>
      </c>
      <c r="S14" s="62">
        <v>35</v>
      </c>
      <c r="T14" s="62">
        <v>75</v>
      </c>
      <c r="U14" s="62">
        <v>80</v>
      </c>
      <c r="V14" s="64">
        <v>45</v>
      </c>
    </row>
    <row r="15" spans="2:22" ht="12.75">
      <c r="B15" s="39" t="s">
        <v>6</v>
      </c>
      <c r="C15" s="40" t="s">
        <v>11</v>
      </c>
      <c r="D15" s="61">
        <v>310</v>
      </c>
      <c r="E15" s="62">
        <v>260</v>
      </c>
      <c r="F15" s="62">
        <v>50</v>
      </c>
      <c r="G15" s="62">
        <v>0</v>
      </c>
      <c r="H15" s="62">
        <v>0</v>
      </c>
      <c r="I15" s="63">
        <v>20</v>
      </c>
      <c r="J15" s="62">
        <v>310</v>
      </c>
      <c r="K15" s="62">
        <v>10</v>
      </c>
      <c r="L15" s="62">
        <v>10</v>
      </c>
      <c r="M15" s="64">
        <v>290</v>
      </c>
      <c r="N15" s="62">
        <v>310</v>
      </c>
      <c r="O15" s="62">
        <v>10</v>
      </c>
      <c r="P15" s="62">
        <v>10</v>
      </c>
      <c r="Q15" s="62">
        <v>20</v>
      </c>
      <c r="R15" s="62">
        <v>10</v>
      </c>
      <c r="S15" s="62">
        <v>35</v>
      </c>
      <c r="T15" s="62">
        <v>50</v>
      </c>
      <c r="U15" s="62">
        <v>115</v>
      </c>
      <c r="V15" s="64">
        <v>65</v>
      </c>
    </row>
    <row r="16" spans="2:22" ht="12.75">
      <c r="B16" s="39" t="s">
        <v>5</v>
      </c>
      <c r="C16" s="40" t="s">
        <v>11</v>
      </c>
      <c r="D16" s="61">
        <v>270</v>
      </c>
      <c r="E16" s="62">
        <v>265</v>
      </c>
      <c r="F16" s="62">
        <v>10</v>
      </c>
      <c r="G16" s="62">
        <v>0</v>
      </c>
      <c r="H16" s="62">
        <v>0</v>
      </c>
      <c r="I16" s="63">
        <v>18</v>
      </c>
      <c r="J16" s="62">
        <v>270</v>
      </c>
      <c r="K16" s="62">
        <v>20</v>
      </c>
      <c r="L16" s="62">
        <v>4</v>
      </c>
      <c r="M16" s="64">
        <v>245</v>
      </c>
      <c r="N16" s="62">
        <v>270</v>
      </c>
      <c r="O16" s="62">
        <v>20</v>
      </c>
      <c r="P16" s="62">
        <v>4</v>
      </c>
      <c r="Q16" s="62">
        <v>0</v>
      </c>
      <c r="R16" s="62">
        <v>20</v>
      </c>
      <c r="S16" s="62">
        <v>20</v>
      </c>
      <c r="T16" s="62">
        <v>15</v>
      </c>
      <c r="U16" s="62">
        <v>65</v>
      </c>
      <c r="V16" s="64">
        <v>130</v>
      </c>
    </row>
    <row r="17" spans="2:22" ht="12.75">
      <c r="B17" s="39" t="s">
        <v>9</v>
      </c>
      <c r="C17" s="40" t="s">
        <v>11</v>
      </c>
      <c r="D17" s="61">
        <v>245</v>
      </c>
      <c r="E17" s="62">
        <v>240</v>
      </c>
      <c r="F17" s="62">
        <v>0</v>
      </c>
      <c r="G17" s="62">
        <v>0</v>
      </c>
      <c r="H17" s="62">
        <v>0</v>
      </c>
      <c r="I17" s="63">
        <v>19</v>
      </c>
      <c r="J17" s="62">
        <v>240</v>
      </c>
      <c r="K17" s="62">
        <v>0</v>
      </c>
      <c r="L17" s="62">
        <v>25</v>
      </c>
      <c r="M17" s="64">
        <v>215</v>
      </c>
      <c r="N17" s="62">
        <v>240</v>
      </c>
      <c r="O17" s="62">
        <v>0</v>
      </c>
      <c r="P17" s="62">
        <v>15</v>
      </c>
      <c r="Q17" s="62">
        <v>15</v>
      </c>
      <c r="R17" s="62">
        <v>20</v>
      </c>
      <c r="S17" s="62">
        <v>20</v>
      </c>
      <c r="T17" s="62">
        <v>60</v>
      </c>
      <c r="U17" s="62">
        <v>55</v>
      </c>
      <c r="V17" s="64">
        <v>50</v>
      </c>
    </row>
    <row r="18" spans="2:22" ht="12.75">
      <c r="B18" s="39" t="s">
        <v>10</v>
      </c>
      <c r="C18" s="40"/>
      <c r="D18" s="61">
        <v>5234</v>
      </c>
      <c r="E18" s="62">
        <v>4569</v>
      </c>
      <c r="F18" s="62">
        <v>493</v>
      </c>
      <c r="G18" s="62">
        <v>102</v>
      </c>
      <c r="H18" s="62">
        <v>26</v>
      </c>
      <c r="I18" s="65" t="s">
        <v>52</v>
      </c>
      <c r="J18" s="62">
        <v>4440</v>
      </c>
      <c r="K18" s="62">
        <v>79</v>
      </c>
      <c r="L18" s="62">
        <v>112</v>
      </c>
      <c r="M18" s="64">
        <v>4255</v>
      </c>
      <c r="N18" s="62">
        <v>4435</v>
      </c>
      <c r="O18" s="62">
        <v>38</v>
      </c>
      <c r="P18" s="62">
        <v>294</v>
      </c>
      <c r="Q18" s="62">
        <v>315</v>
      </c>
      <c r="R18" s="62">
        <v>361</v>
      </c>
      <c r="S18" s="62">
        <v>379</v>
      </c>
      <c r="T18" s="62">
        <v>595</v>
      </c>
      <c r="U18" s="62">
        <v>1075</v>
      </c>
      <c r="V18" s="64">
        <v>1310</v>
      </c>
    </row>
    <row r="19" spans="2:22" ht="12.75">
      <c r="B19" s="23" t="s">
        <v>51</v>
      </c>
      <c r="C19" s="24"/>
      <c r="D19" s="25">
        <f>SUM(D7:D18)</f>
        <v>10864</v>
      </c>
      <c r="E19" s="26">
        <f>SUM(E7:E18)</f>
        <v>9289</v>
      </c>
      <c r="F19" s="26">
        <f>SUM(F7:F18)</f>
        <v>986</v>
      </c>
      <c r="G19" s="26">
        <f>SUM(G7:G18)</f>
        <v>296</v>
      </c>
      <c r="H19" s="26">
        <f>SUM(H7:H18)</f>
        <v>221</v>
      </c>
      <c r="I19" s="27" t="s">
        <v>52</v>
      </c>
      <c r="J19" s="26">
        <f aca="true" t="shared" si="0" ref="J19:V19">SUM(J7:J18)</f>
        <v>10065</v>
      </c>
      <c r="K19" s="26">
        <f t="shared" si="0"/>
        <v>261</v>
      </c>
      <c r="L19" s="26">
        <f t="shared" si="0"/>
        <v>319</v>
      </c>
      <c r="M19" s="28">
        <f t="shared" si="0"/>
        <v>9475</v>
      </c>
      <c r="N19" s="26">
        <f t="shared" si="0"/>
        <v>10025</v>
      </c>
      <c r="O19" s="26">
        <f t="shared" si="0"/>
        <v>131</v>
      </c>
      <c r="P19" s="26">
        <f t="shared" si="0"/>
        <v>718</v>
      </c>
      <c r="Q19" s="26">
        <f t="shared" si="0"/>
        <v>664</v>
      </c>
      <c r="R19" s="26">
        <f t="shared" si="0"/>
        <v>871</v>
      </c>
      <c r="S19" s="26">
        <f t="shared" si="0"/>
        <v>794</v>
      </c>
      <c r="T19" s="26">
        <f t="shared" si="0"/>
        <v>1365</v>
      </c>
      <c r="U19" s="26">
        <f t="shared" si="0"/>
        <v>2360</v>
      </c>
      <c r="V19" s="28">
        <f t="shared" si="0"/>
        <v>3065</v>
      </c>
    </row>
    <row r="20" spans="2:22" ht="12.75">
      <c r="B20" s="1" t="s">
        <v>58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11</v>
      </c>
      <c r="D30" s="33" t="s">
        <v>55</v>
      </c>
      <c r="E30" s="34">
        <f>+(E7/D7)</f>
        <v>0.6954732510288066</v>
      </c>
      <c r="F30" s="34">
        <f>+(F7/D7)</f>
        <v>0.13991769547325103</v>
      </c>
      <c r="G30" s="34">
        <f>+(G7/D7)</f>
        <v>0.13168724279835392</v>
      </c>
      <c r="H30" s="35">
        <f>+(H7/D7)</f>
        <v>0.02880658436213992</v>
      </c>
      <c r="I30" s="36" t="s">
        <v>52</v>
      </c>
      <c r="J30" s="33" t="s">
        <v>55</v>
      </c>
      <c r="K30" s="34">
        <f>+(K7/J7)</f>
        <v>0.05761316872427984</v>
      </c>
      <c r="L30" s="34">
        <f>+(L7/J7)</f>
        <v>0.07818930041152264</v>
      </c>
      <c r="M30" s="35">
        <f>+(M7/J7)</f>
        <v>0.8600823045267489</v>
      </c>
      <c r="N30" s="33" t="s">
        <v>55</v>
      </c>
      <c r="O30" s="37">
        <f>+(O7/N7)</f>
        <v>0.028925619834710745</v>
      </c>
      <c r="P30" s="37">
        <f>+(P7/N7)</f>
        <v>0.19008264462809918</v>
      </c>
      <c r="Q30" s="37">
        <f>+(Q7/N7)</f>
        <v>0.13636363636363635</v>
      </c>
      <c r="R30" s="37">
        <f>+(R7/N7)</f>
        <v>0.1487603305785124</v>
      </c>
      <c r="S30" s="37">
        <f>+(S7/N7)</f>
        <v>0.1322314049586777</v>
      </c>
      <c r="T30" s="37">
        <f>+(T7/N7)</f>
        <v>0.128099173553719</v>
      </c>
      <c r="U30" s="37">
        <f>+(U7/N7)</f>
        <v>0.15289256198347106</v>
      </c>
      <c r="V30" s="38">
        <f>+(V7/N7)</f>
        <v>0.08677685950413223</v>
      </c>
    </row>
    <row r="31" spans="2:22" ht="12.75">
      <c r="B31" s="39" t="s">
        <v>59</v>
      </c>
      <c r="C31" s="40" t="s">
        <v>11</v>
      </c>
      <c r="D31" s="41" t="s">
        <v>55</v>
      </c>
      <c r="E31" s="42">
        <f>+(E8/D8)</f>
        <v>0.8792270531400966</v>
      </c>
      <c r="F31" s="42">
        <f>+(F8/D8)</f>
        <v>0.09178743961352658</v>
      </c>
      <c r="G31" s="42">
        <f aca="true" t="shared" si="1" ref="G31:G41">+(G8/D8)</f>
        <v>0.00966183574879227</v>
      </c>
      <c r="H31" s="43">
        <f aca="true" t="shared" si="2" ref="H31:H41">+(H8/D8)</f>
        <v>0.024154589371980676</v>
      </c>
      <c r="I31" s="36" t="s">
        <v>52</v>
      </c>
      <c r="J31" s="41" t="s">
        <v>55</v>
      </c>
      <c r="K31" s="42">
        <f aca="true" t="shared" si="3" ref="K31:K42">+(K8/J8)</f>
        <v>0.003864734299516908</v>
      </c>
      <c r="L31" s="42">
        <f aca="true" t="shared" si="4" ref="L31:L41">+(L8/J8)</f>
        <v>0</v>
      </c>
      <c r="M31" s="43">
        <f aca="true" t="shared" si="5" ref="M31:M41">+(M8/J8)</f>
        <v>0.9903381642512077</v>
      </c>
      <c r="N31" s="41" t="s">
        <v>55</v>
      </c>
      <c r="O31" s="44">
        <f aca="true" t="shared" si="6" ref="O31:O42">+(O8/N8)</f>
        <v>0.003864734299516908</v>
      </c>
      <c r="P31" s="44">
        <f aca="true" t="shared" si="7" ref="P31:P41">+(P8/N8)</f>
        <v>0.01932367149758454</v>
      </c>
      <c r="Q31" s="44">
        <f aca="true" t="shared" si="8" ref="Q31:Q41">+(Q8/N8)</f>
        <v>0.01932367149758454</v>
      </c>
      <c r="R31" s="44">
        <f aca="true" t="shared" si="9" ref="R31:R41">+(R8/N8)</f>
        <v>0.09178743961352658</v>
      </c>
      <c r="S31" s="44">
        <f aca="true" t="shared" si="10" ref="S31:S41">+(S8/N8)</f>
        <v>0.03864734299516908</v>
      </c>
      <c r="T31" s="44">
        <f aca="true" t="shared" si="11" ref="T31:T41">+(T8/N8)</f>
        <v>0.12560386473429952</v>
      </c>
      <c r="U31" s="44">
        <f aca="true" t="shared" si="12" ref="U31:U41">+(U8/N8)</f>
        <v>0.2028985507246377</v>
      </c>
      <c r="V31" s="45">
        <f aca="true" t="shared" si="13" ref="V31:V41">+(V8/N8)</f>
        <v>0.4927536231884058</v>
      </c>
    </row>
    <row r="32" spans="2:22" ht="12.75">
      <c r="B32" s="39" t="s">
        <v>1</v>
      </c>
      <c r="C32" s="40" t="s">
        <v>11</v>
      </c>
      <c r="D32" s="41" t="s">
        <v>55</v>
      </c>
      <c r="E32" s="42">
        <f>+(E9/D9)</f>
        <v>0.9223300970873787</v>
      </c>
      <c r="F32" s="42">
        <f>+(F9/D9)</f>
        <v>0.05825242718446602</v>
      </c>
      <c r="G32" s="42">
        <f>+(G9/D9)</f>
        <v>0</v>
      </c>
      <c r="H32" s="43">
        <f t="shared" si="2"/>
        <v>0</v>
      </c>
      <c r="I32" s="36" t="s">
        <v>52</v>
      </c>
      <c r="J32" s="41" t="s">
        <v>55</v>
      </c>
      <c r="K32" s="42">
        <f t="shared" si="3"/>
        <v>0</v>
      </c>
      <c r="L32" s="42">
        <f t="shared" si="4"/>
        <v>0.02912621359223301</v>
      </c>
      <c r="M32" s="43">
        <f t="shared" si="5"/>
        <v>0.970873786407767</v>
      </c>
      <c r="N32" s="41" t="s">
        <v>55</v>
      </c>
      <c r="O32" s="44">
        <f t="shared" si="6"/>
        <v>0</v>
      </c>
      <c r="P32" s="44">
        <f t="shared" si="7"/>
        <v>0.039603960396039604</v>
      </c>
      <c r="Q32" s="44">
        <f t="shared" si="8"/>
        <v>0.007920792079207921</v>
      </c>
      <c r="R32" s="44">
        <f t="shared" si="9"/>
        <v>0.0297029702970297</v>
      </c>
      <c r="S32" s="44">
        <f t="shared" si="10"/>
        <v>0.039603960396039604</v>
      </c>
      <c r="T32" s="44">
        <f t="shared" si="11"/>
        <v>0.12871287128712872</v>
      </c>
      <c r="U32" s="44">
        <f t="shared" si="12"/>
        <v>0.2376237623762376</v>
      </c>
      <c r="V32" s="45">
        <f t="shared" si="13"/>
        <v>0.5148514851485149</v>
      </c>
    </row>
    <row r="33" spans="2:22" ht="12.75">
      <c r="B33" s="39" t="s">
        <v>2</v>
      </c>
      <c r="C33" s="40" t="s">
        <v>11</v>
      </c>
      <c r="D33" s="41" t="s">
        <v>55</v>
      </c>
      <c r="E33" s="42">
        <f aca="true" t="shared" si="14" ref="E33:E42">+(E10/D10)</f>
        <v>0.90625</v>
      </c>
      <c r="F33" s="42">
        <f aca="true" t="shared" si="15" ref="F33:F41">+(F10/D10)</f>
        <v>0.0625</v>
      </c>
      <c r="G33" s="42">
        <f>+(G10/D10)</f>
        <v>0.041666666666666664</v>
      </c>
      <c r="H33" s="43">
        <f>+(H10/D10)</f>
        <v>0</v>
      </c>
      <c r="I33" s="36" t="s">
        <v>52</v>
      </c>
      <c r="J33" s="41" t="s">
        <v>55</v>
      </c>
      <c r="K33" s="42">
        <f t="shared" si="3"/>
        <v>0.020833333333333332</v>
      </c>
      <c r="L33" s="42">
        <f t="shared" si="4"/>
        <v>0.020833333333333332</v>
      </c>
      <c r="M33" s="43">
        <f t="shared" si="5"/>
        <v>0.9583333333333334</v>
      </c>
      <c r="N33" s="41" t="s">
        <v>55</v>
      </c>
      <c r="O33" s="44">
        <f t="shared" si="6"/>
        <v>0.020833333333333332</v>
      </c>
      <c r="P33" s="44">
        <f t="shared" si="7"/>
        <v>0.041666666666666664</v>
      </c>
      <c r="Q33" s="44">
        <f t="shared" si="8"/>
        <v>0.13541666666666666</v>
      </c>
      <c r="R33" s="44">
        <f t="shared" si="9"/>
        <v>0.10416666666666667</v>
      </c>
      <c r="S33" s="44">
        <f t="shared" si="10"/>
        <v>0.13541666666666666</v>
      </c>
      <c r="T33" s="44">
        <f t="shared" si="11"/>
        <v>0.15625</v>
      </c>
      <c r="U33" s="44">
        <f t="shared" si="12"/>
        <v>0.19791666666666666</v>
      </c>
      <c r="V33" s="45">
        <f t="shared" si="13"/>
        <v>0.20833333333333334</v>
      </c>
    </row>
    <row r="34" spans="2:22" ht="12.75">
      <c r="B34" s="39" t="s">
        <v>8</v>
      </c>
      <c r="C34" s="40" t="s">
        <v>11</v>
      </c>
      <c r="D34" s="41" t="s">
        <v>55</v>
      </c>
      <c r="E34" s="42">
        <f>+(E11/D11)</f>
        <v>0.6555555555555556</v>
      </c>
      <c r="F34" s="42">
        <f t="shared" si="15"/>
        <v>0.06444444444444444</v>
      </c>
      <c r="G34" s="42">
        <f t="shared" si="1"/>
        <v>0.008888888888888889</v>
      </c>
      <c r="H34" s="43">
        <f t="shared" si="2"/>
        <v>0.2777777777777778</v>
      </c>
      <c r="I34" s="36" t="s">
        <v>52</v>
      </c>
      <c r="J34" s="41" t="s">
        <v>55</v>
      </c>
      <c r="K34" s="42">
        <f t="shared" si="3"/>
        <v>0.008888888888888889</v>
      </c>
      <c r="L34" s="42">
        <f t="shared" si="4"/>
        <v>0.008888888888888889</v>
      </c>
      <c r="M34" s="43">
        <f t="shared" si="5"/>
        <v>0.9777777777777777</v>
      </c>
      <c r="N34" s="41" t="s">
        <v>55</v>
      </c>
      <c r="O34" s="44">
        <f t="shared" si="6"/>
        <v>0</v>
      </c>
      <c r="P34" s="44">
        <f t="shared" si="7"/>
        <v>0.05555555555555555</v>
      </c>
      <c r="Q34" s="44">
        <f t="shared" si="8"/>
        <v>0.03333333333333333</v>
      </c>
      <c r="R34" s="44">
        <f t="shared" si="9"/>
        <v>0.08888888888888889</v>
      </c>
      <c r="S34" s="44">
        <f t="shared" si="10"/>
        <v>0.022222222222222223</v>
      </c>
      <c r="T34" s="44">
        <f t="shared" si="11"/>
        <v>0.14444444444444443</v>
      </c>
      <c r="U34" s="44">
        <f t="shared" si="12"/>
        <v>0.3</v>
      </c>
      <c r="V34" s="45">
        <f t="shared" si="13"/>
        <v>0.36666666666666664</v>
      </c>
    </row>
    <row r="35" spans="2:22" ht="12.75">
      <c r="B35" s="39" t="s">
        <v>7</v>
      </c>
      <c r="C35" s="40" t="s">
        <v>11</v>
      </c>
      <c r="D35" s="41" t="s">
        <v>55</v>
      </c>
      <c r="E35" s="42">
        <f t="shared" si="14"/>
        <v>0.9240506329113924</v>
      </c>
      <c r="F35" s="42">
        <f t="shared" si="15"/>
        <v>0.05063291139240506</v>
      </c>
      <c r="G35" s="42">
        <f t="shared" si="1"/>
        <v>0</v>
      </c>
      <c r="H35" s="43">
        <f t="shared" si="2"/>
        <v>0.02531645569620253</v>
      </c>
      <c r="I35" s="36" t="s">
        <v>52</v>
      </c>
      <c r="J35" s="41" t="s">
        <v>55</v>
      </c>
      <c r="K35" s="42">
        <f t="shared" si="3"/>
        <v>0.010126582278481013</v>
      </c>
      <c r="L35" s="42">
        <f t="shared" si="4"/>
        <v>0.05063291139240506</v>
      </c>
      <c r="M35" s="43">
        <f t="shared" si="5"/>
        <v>0.9367088607594937</v>
      </c>
      <c r="N35" s="41" t="s">
        <v>55</v>
      </c>
      <c r="O35" s="44">
        <f t="shared" si="6"/>
        <v>0</v>
      </c>
      <c r="P35" s="44">
        <f t="shared" si="7"/>
        <v>0.06329113924050633</v>
      </c>
      <c r="Q35" s="44">
        <f t="shared" si="8"/>
        <v>0.02531645569620253</v>
      </c>
      <c r="R35" s="44">
        <f t="shared" si="9"/>
        <v>0.0379746835443038</v>
      </c>
      <c r="S35" s="44">
        <f t="shared" si="10"/>
        <v>0.02531645569620253</v>
      </c>
      <c r="T35" s="44">
        <f t="shared" si="11"/>
        <v>0.08860759493670886</v>
      </c>
      <c r="U35" s="44">
        <f t="shared" si="12"/>
        <v>0.31645569620253167</v>
      </c>
      <c r="V35" s="45">
        <f t="shared" si="13"/>
        <v>0.4430379746835443</v>
      </c>
    </row>
    <row r="36" spans="2:22" ht="12.75">
      <c r="B36" s="39" t="s">
        <v>3</v>
      </c>
      <c r="C36" s="40" t="s">
        <v>11</v>
      </c>
      <c r="D36" s="41" t="s">
        <v>55</v>
      </c>
      <c r="E36" s="42">
        <f t="shared" si="14"/>
        <v>0.868421052631579</v>
      </c>
      <c r="F36" s="42">
        <f t="shared" si="15"/>
        <v>0.06315789473684211</v>
      </c>
      <c r="G36" s="42">
        <f t="shared" si="1"/>
        <v>0</v>
      </c>
      <c r="H36" s="43">
        <f t="shared" si="2"/>
        <v>0</v>
      </c>
      <c r="I36" s="36" t="s">
        <v>52</v>
      </c>
      <c r="J36" s="41" t="s">
        <v>55</v>
      </c>
      <c r="K36" s="42">
        <f t="shared" si="3"/>
        <v>0.06578947368421052</v>
      </c>
      <c r="L36" s="42">
        <f t="shared" si="4"/>
        <v>0.010526315789473684</v>
      </c>
      <c r="M36" s="43">
        <f t="shared" si="5"/>
        <v>0.9210526315789473</v>
      </c>
      <c r="N36" s="41" t="s">
        <v>55</v>
      </c>
      <c r="O36" s="44">
        <f t="shared" si="6"/>
        <v>0.011111111111111112</v>
      </c>
      <c r="P36" s="44">
        <f t="shared" si="7"/>
        <v>0.041666666666666664</v>
      </c>
      <c r="Q36" s="44">
        <f t="shared" si="8"/>
        <v>0.05555555555555555</v>
      </c>
      <c r="R36" s="44">
        <f t="shared" si="9"/>
        <v>0.06944444444444445</v>
      </c>
      <c r="S36" s="44">
        <f t="shared" si="10"/>
        <v>0</v>
      </c>
      <c r="T36" s="44">
        <f t="shared" si="11"/>
        <v>0.125</v>
      </c>
      <c r="U36" s="44">
        <f t="shared" si="12"/>
        <v>0.2777777777777778</v>
      </c>
      <c r="V36" s="45">
        <f t="shared" si="13"/>
        <v>0.4166666666666667</v>
      </c>
    </row>
    <row r="37" spans="2:22" ht="12.75">
      <c r="B37" s="39" t="s">
        <v>4</v>
      </c>
      <c r="C37" s="40" t="s">
        <v>11</v>
      </c>
      <c r="D37" s="41" t="s">
        <v>55</v>
      </c>
      <c r="E37" s="42">
        <f t="shared" si="14"/>
        <v>0.8955223880597015</v>
      </c>
      <c r="F37" s="42">
        <f t="shared" si="15"/>
        <v>0.1044776119402985</v>
      </c>
      <c r="G37" s="42">
        <f t="shared" si="1"/>
        <v>0</v>
      </c>
      <c r="H37" s="43">
        <f t="shared" si="2"/>
        <v>0</v>
      </c>
      <c r="I37" s="36" t="s">
        <v>52</v>
      </c>
      <c r="J37" s="41" t="s">
        <v>55</v>
      </c>
      <c r="K37" s="42">
        <f t="shared" si="3"/>
        <v>0.1044776119402985</v>
      </c>
      <c r="L37" s="42">
        <f t="shared" si="4"/>
        <v>0.05970149253731343</v>
      </c>
      <c r="M37" s="43">
        <f t="shared" si="5"/>
        <v>0.835820895522388</v>
      </c>
      <c r="N37" s="41" t="s">
        <v>55</v>
      </c>
      <c r="O37" s="44">
        <f t="shared" si="6"/>
        <v>0.029850746268656716</v>
      </c>
      <c r="P37" s="44">
        <f t="shared" si="7"/>
        <v>0.11940298507462686</v>
      </c>
      <c r="Q37" s="44">
        <f t="shared" si="8"/>
        <v>0.04477611940298507</v>
      </c>
      <c r="R37" s="44">
        <f t="shared" si="9"/>
        <v>0.11940298507462686</v>
      </c>
      <c r="S37" s="44">
        <f t="shared" si="10"/>
        <v>0.1044776119402985</v>
      </c>
      <c r="T37" s="44">
        <f t="shared" si="11"/>
        <v>0.22388059701492538</v>
      </c>
      <c r="U37" s="44">
        <f t="shared" si="12"/>
        <v>0.23880597014925373</v>
      </c>
      <c r="V37" s="45">
        <f t="shared" si="13"/>
        <v>0.13432835820895522</v>
      </c>
    </row>
    <row r="38" spans="2:22" ht="12.75">
      <c r="B38" s="39" t="s">
        <v>6</v>
      </c>
      <c r="C38" s="40" t="s">
        <v>11</v>
      </c>
      <c r="D38" s="41" t="s">
        <v>55</v>
      </c>
      <c r="E38" s="42">
        <f t="shared" si="14"/>
        <v>0.8387096774193549</v>
      </c>
      <c r="F38" s="42">
        <f t="shared" si="15"/>
        <v>0.16129032258064516</v>
      </c>
      <c r="G38" s="42">
        <f t="shared" si="1"/>
        <v>0</v>
      </c>
      <c r="H38" s="43">
        <f t="shared" si="2"/>
        <v>0</v>
      </c>
      <c r="I38" s="36" t="s">
        <v>52</v>
      </c>
      <c r="J38" s="41" t="s">
        <v>55</v>
      </c>
      <c r="K38" s="42">
        <f t="shared" si="3"/>
        <v>0.03225806451612903</v>
      </c>
      <c r="L38" s="42">
        <f t="shared" si="4"/>
        <v>0.03225806451612903</v>
      </c>
      <c r="M38" s="43">
        <f t="shared" si="5"/>
        <v>0.9354838709677419</v>
      </c>
      <c r="N38" s="41" t="s">
        <v>55</v>
      </c>
      <c r="O38" s="44">
        <f t="shared" si="6"/>
        <v>0.03225806451612903</v>
      </c>
      <c r="P38" s="44">
        <f t="shared" si="7"/>
        <v>0.03225806451612903</v>
      </c>
      <c r="Q38" s="44">
        <f t="shared" si="8"/>
        <v>0.06451612903225806</v>
      </c>
      <c r="R38" s="44">
        <f t="shared" si="9"/>
        <v>0.03225806451612903</v>
      </c>
      <c r="S38" s="44">
        <f t="shared" si="10"/>
        <v>0.11290322580645161</v>
      </c>
      <c r="T38" s="44">
        <f t="shared" si="11"/>
        <v>0.16129032258064516</v>
      </c>
      <c r="U38" s="44">
        <f t="shared" si="12"/>
        <v>0.3709677419354839</v>
      </c>
      <c r="V38" s="45">
        <f t="shared" si="13"/>
        <v>0.20967741935483872</v>
      </c>
    </row>
    <row r="39" spans="2:22" ht="12.75">
      <c r="B39" s="39" t="s">
        <v>5</v>
      </c>
      <c r="C39" s="40" t="s">
        <v>11</v>
      </c>
      <c r="D39" s="41" t="s">
        <v>55</v>
      </c>
      <c r="E39" s="42">
        <f t="shared" si="14"/>
        <v>0.9814814814814815</v>
      </c>
      <c r="F39" s="42">
        <f t="shared" si="15"/>
        <v>0.037037037037037035</v>
      </c>
      <c r="G39" s="42">
        <f t="shared" si="1"/>
        <v>0</v>
      </c>
      <c r="H39" s="43">
        <f t="shared" si="2"/>
        <v>0</v>
      </c>
      <c r="I39" s="36" t="s">
        <v>52</v>
      </c>
      <c r="J39" s="41" t="s">
        <v>55</v>
      </c>
      <c r="K39" s="42">
        <f t="shared" si="3"/>
        <v>0.07407407407407407</v>
      </c>
      <c r="L39" s="42">
        <f t="shared" si="4"/>
        <v>0.014814814814814815</v>
      </c>
      <c r="M39" s="43">
        <f t="shared" si="5"/>
        <v>0.9074074074074074</v>
      </c>
      <c r="N39" s="41" t="s">
        <v>55</v>
      </c>
      <c r="O39" s="44">
        <f t="shared" si="6"/>
        <v>0.07407407407407407</v>
      </c>
      <c r="P39" s="44">
        <f t="shared" si="7"/>
        <v>0.014814814814814815</v>
      </c>
      <c r="Q39" s="44">
        <f t="shared" si="8"/>
        <v>0</v>
      </c>
      <c r="R39" s="44">
        <f t="shared" si="9"/>
        <v>0.07407407407407407</v>
      </c>
      <c r="S39" s="44">
        <f t="shared" si="10"/>
        <v>0.07407407407407407</v>
      </c>
      <c r="T39" s="44">
        <f t="shared" si="11"/>
        <v>0.05555555555555555</v>
      </c>
      <c r="U39" s="44">
        <f t="shared" si="12"/>
        <v>0.24074074074074073</v>
      </c>
      <c r="V39" s="45">
        <f t="shared" si="13"/>
        <v>0.48148148148148145</v>
      </c>
    </row>
    <row r="40" spans="2:22" ht="12.75">
      <c r="B40" s="39" t="s">
        <v>9</v>
      </c>
      <c r="C40" s="40" t="s">
        <v>11</v>
      </c>
      <c r="D40" s="41" t="s">
        <v>55</v>
      </c>
      <c r="E40" s="42">
        <f t="shared" si="14"/>
        <v>0.9795918367346939</v>
      </c>
      <c r="F40" s="42">
        <f t="shared" si="15"/>
        <v>0</v>
      </c>
      <c r="G40" s="42">
        <f t="shared" si="1"/>
        <v>0</v>
      </c>
      <c r="H40" s="43">
        <f t="shared" si="2"/>
        <v>0</v>
      </c>
      <c r="I40" s="36" t="s">
        <v>52</v>
      </c>
      <c r="J40" s="41" t="s">
        <v>55</v>
      </c>
      <c r="K40" s="42">
        <f t="shared" si="3"/>
        <v>0</v>
      </c>
      <c r="L40" s="42">
        <f t="shared" si="4"/>
        <v>0.10416666666666667</v>
      </c>
      <c r="M40" s="43">
        <f t="shared" si="5"/>
        <v>0.8958333333333334</v>
      </c>
      <c r="N40" s="41" t="s">
        <v>55</v>
      </c>
      <c r="O40" s="44">
        <f t="shared" si="6"/>
        <v>0</v>
      </c>
      <c r="P40" s="44">
        <f t="shared" si="7"/>
        <v>0.0625</v>
      </c>
      <c r="Q40" s="44">
        <f t="shared" si="8"/>
        <v>0.0625</v>
      </c>
      <c r="R40" s="44">
        <f t="shared" si="9"/>
        <v>0.08333333333333333</v>
      </c>
      <c r="S40" s="44">
        <f t="shared" si="10"/>
        <v>0.08333333333333333</v>
      </c>
      <c r="T40" s="44">
        <f t="shared" si="11"/>
        <v>0.25</v>
      </c>
      <c r="U40" s="44">
        <f t="shared" si="12"/>
        <v>0.22916666666666666</v>
      </c>
      <c r="V40" s="45">
        <f t="shared" si="13"/>
        <v>0.20833333333333334</v>
      </c>
    </row>
    <row r="41" spans="2:22" ht="12.75">
      <c r="B41" s="39" t="s">
        <v>10</v>
      </c>
      <c r="C41" s="40"/>
      <c r="D41" s="41" t="s">
        <v>55</v>
      </c>
      <c r="E41" s="42">
        <f t="shared" si="14"/>
        <v>0.8729461215131831</v>
      </c>
      <c r="F41" s="42">
        <f t="shared" si="15"/>
        <v>0.09419182269774551</v>
      </c>
      <c r="G41" s="42">
        <f t="shared" si="1"/>
        <v>0.019487963316774933</v>
      </c>
      <c r="H41" s="43">
        <f t="shared" si="2"/>
        <v>0.004967520061138708</v>
      </c>
      <c r="I41" s="46" t="s">
        <v>52</v>
      </c>
      <c r="J41" s="41" t="s">
        <v>55</v>
      </c>
      <c r="K41" s="42">
        <f t="shared" si="3"/>
        <v>0.01779279279279279</v>
      </c>
      <c r="L41" s="42">
        <f t="shared" si="4"/>
        <v>0.025225225225225224</v>
      </c>
      <c r="M41" s="43">
        <f t="shared" si="5"/>
        <v>0.9583333333333334</v>
      </c>
      <c r="N41" s="41" t="s">
        <v>55</v>
      </c>
      <c r="O41" s="44">
        <f t="shared" si="6"/>
        <v>0.008568207440811725</v>
      </c>
      <c r="P41" s="44">
        <f t="shared" si="7"/>
        <v>0.06629086809470124</v>
      </c>
      <c r="Q41" s="44">
        <f t="shared" si="8"/>
        <v>0.07102593010146561</v>
      </c>
      <c r="R41" s="44">
        <f t="shared" si="9"/>
        <v>0.08139797068771139</v>
      </c>
      <c r="S41" s="44">
        <f t="shared" si="10"/>
        <v>0.085456595264938</v>
      </c>
      <c r="T41" s="44">
        <f t="shared" si="11"/>
        <v>0.13416009019165728</v>
      </c>
      <c r="U41" s="44">
        <f t="shared" si="12"/>
        <v>0.24239007891770012</v>
      </c>
      <c r="V41" s="45">
        <f t="shared" si="13"/>
        <v>0.29537767756482525</v>
      </c>
    </row>
    <row r="42" spans="2:22" ht="12.75">
      <c r="B42" s="23" t="s">
        <v>51</v>
      </c>
      <c r="C42" s="24"/>
      <c r="D42" s="47" t="s">
        <v>55</v>
      </c>
      <c r="E42" s="48">
        <f t="shared" si="14"/>
        <v>0.8550257731958762</v>
      </c>
      <c r="F42" s="48">
        <f>+(F19/D19)</f>
        <v>0.09075846833578792</v>
      </c>
      <c r="G42" s="48">
        <f>+(G19/D19)</f>
        <v>0.027245949926362298</v>
      </c>
      <c r="H42" s="49">
        <f>+(H19/D19)</f>
        <v>0.02034241531664212</v>
      </c>
      <c r="I42" s="50" t="s">
        <v>52</v>
      </c>
      <c r="J42" s="47" t="s">
        <v>55</v>
      </c>
      <c r="K42" s="48">
        <f t="shared" si="3"/>
        <v>0.025931445603576752</v>
      </c>
      <c r="L42" s="48">
        <f>+(L19/J19)</f>
        <v>0.03169398907103825</v>
      </c>
      <c r="M42" s="49">
        <f>+(M19/J19)</f>
        <v>0.9413810233482365</v>
      </c>
      <c r="N42" s="47" t="s">
        <v>55</v>
      </c>
      <c r="O42" s="51">
        <f t="shared" si="6"/>
        <v>0.013067331670822942</v>
      </c>
      <c r="P42" s="51">
        <f>+(P19/N19)</f>
        <v>0.0716209476309227</v>
      </c>
      <c r="Q42" s="51">
        <f>+(Q19/N19)</f>
        <v>0.06623441396508728</v>
      </c>
      <c r="R42" s="51">
        <f>+(R19/N19)</f>
        <v>0.08688279301745636</v>
      </c>
      <c r="S42" s="51">
        <f>+(S19/N19)</f>
        <v>0.07920199501246883</v>
      </c>
      <c r="T42" s="51">
        <f>+(T19/N19)</f>
        <v>0.13615960099750624</v>
      </c>
      <c r="U42" s="51">
        <f>+(U19/N19)</f>
        <v>0.23541147132169576</v>
      </c>
      <c r="V42" s="52">
        <f>+(V19/N19)</f>
        <v>0.3057356608478803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57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11</v>
      </c>
      <c r="D53" s="56">
        <f>+(D7/($D$19-$D$11))</f>
        <v>0.11666986748607644</v>
      </c>
      <c r="E53" s="34">
        <f>+(E7/($E$19-$E$11))</f>
        <v>0.09395152323771404</v>
      </c>
      <c r="F53" s="34">
        <f>+(F7/($F$19-$F$11))</f>
        <v>0.17763845350052246</v>
      </c>
      <c r="G53" s="34">
        <f>+(G7/($G$19-$G$11))</f>
        <v>0.547945205479452</v>
      </c>
      <c r="H53" s="35">
        <f>+(H7/($H$19-$H$11))</f>
        <v>0.3645833333333333</v>
      </c>
      <c r="I53" s="36" t="s">
        <v>52</v>
      </c>
      <c r="J53" s="56">
        <f>+(J7/($J$19-$J$11))</f>
        <v>0.12636505460218408</v>
      </c>
      <c r="K53" s="34">
        <f>+(K7/($K$19-$K$11))</f>
        <v>0.2723735408560311</v>
      </c>
      <c r="L53" s="34">
        <f>+(L7/($L$19-$L$11))</f>
        <v>0.30158730158730157</v>
      </c>
      <c r="M53" s="35">
        <f>+(M7/($M$19-$M$11))</f>
        <v>0.11566131710016603</v>
      </c>
      <c r="N53" s="56">
        <f>+(N7/($N$19-$N$11))</f>
        <v>0.12637075718015667</v>
      </c>
      <c r="O53" s="34">
        <f>+(O7/($O$19-$O$11))</f>
        <v>0.26717557251908397</v>
      </c>
      <c r="P53" s="34">
        <f>+(P7/($P$19-$P$11))</f>
        <v>0.3318903318903319</v>
      </c>
      <c r="Q53" s="34">
        <f>+(Q7/($Q$19-$Q$11))</f>
        <v>0.2542372881355932</v>
      </c>
      <c r="R53" s="34">
        <f>+(R7/($R$19-$R$11))</f>
        <v>0.21660649819494585</v>
      </c>
      <c r="S53" s="34">
        <f>+(S7/($S$19-$S$11))</f>
        <v>0.20408163265306123</v>
      </c>
      <c r="T53" s="34">
        <f>+(T7/($T$19-$T$11))</f>
        <v>0.11923076923076924</v>
      </c>
      <c r="U53" s="34">
        <f>+(U7/($U$19-$U$11))</f>
        <v>0.08314606741573034</v>
      </c>
      <c r="V53" s="35">
        <f>+(V7/($V$19-$V$11))</f>
        <v>0.03620689655172414</v>
      </c>
    </row>
    <row r="54" spans="2:22" ht="12.75">
      <c r="B54" s="39" t="s">
        <v>59</v>
      </c>
      <c r="C54" s="40" t="s">
        <v>11</v>
      </c>
      <c r="D54" s="53">
        <f>+(D8/($D$19-$D$11))</f>
        <v>0.09938544267332437</v>
      </c>
      <c r="E54" s="42">
        <f>+(E8/($E$19-$E$11))</f>
        <v>0.10117856348676896</v>
      </c>
      <c r="F54" s="42">
        <f>+(F8/($F$19-$F$11))</f>
        <v>0.09926854754440961</v>
      </c>
      <c r="G54" s="42">
        <f>+(G8/($G$19-$G$11))</f>
        <v>0.03424657534246575</v>
      </c>
      <c r="H54" s="43">
        <f>+(H8/($H$19-$H$11))</f>
        <v>0.2604166666666667</v>
      </c>
      <c r="I54" s="36" t="s">
        <v>52</v>
      </c>
      <c r="J54" s="53">
        <f>+(J8/($J$19-$J$11))</f>
        <v>0.10764430577223089</v>
      </c>
      <c r="K54" s="42">
        <f>+(K8/($K$19-$K$11))</f>
        <v>0.01556420233463035</v>
      </c>
      <c r="L54" s="42">
        <f>+(L8/($L$19-$L$11))</f>
        <v>0</v>
      </c>
      <c r="M54" s="43">
        <f>+(M8/($M$19-$M$11))</f>
        <v>0.11344770337576093</v>
      </c>
      <c r="N54" s="53">
        <f>+(N8/($N$19-$N$11))</f>
        <v>0.10809399477806789</v>
      </c>
      <c r="O54" s="42">
        <f>+(O8/($O$19-$O$11))</f>
        <v>0.030534351145038167</v>
      </c>
      <c r="P54" s="42">
        <f>+(P8/($P$19-$P$11))</f>
        <v>0.02886002886002886</v>
      </c>
      <c r="Q54" s="42">
        <f>+(Q8/($Q$19-$Q$11))</f>
        <v>0.030816640986132512</v>
      </c>
      <c r="R54" s="42">
        <f>+(R8/($R$19-$R$11))</f>
        <v>0.11432009626955475</v>
      </c>
      <c r="S54" s="42">
        <f>+(S8/($S$19-$S$11))</f>
        <v>0.05102040816326531</v>
      </c>
      <c r="T54" s="42">
        <f>+(T8/($T$19-$T$11))</f>
        <v>0.1</v>
      </c>
      <c r="U54" s="42">
        <f>+(U8/($U$19-$U$11))</f>
        <v>0.09438202247191012</v>
      </c>
      <c r="V54" s="43">
        <f>+(V8/($V$19-$V$11))</f>
        <v>0.17586206896551723</v>
      </c>
    </row>
    <row r="55" spans="2:22" ht="12.75">
      <c r="B55" s="39" t="s">
        <v>1</v>
      </c>
      <c r="C55" s="40" t="s">
        <v>11</v>
      </c>
      <c r="D55" s="53">
        <f>+(D9/($D$19-$D$11))</f>
        <v>0.04945265988092952</v>
      </c>
      <c r="E55" s="42">
        <f>+(E9/($E$19-$E$11))</f>
        <v>0.05281298643540138</v>
      </c>
      <c r="F55" s="42">
        <f>+(F9/($F$19-$F$11))</f>
        <v>0.03134796238244514</v>
      </c>
      <c r="G55" s="42">
        <f>+(G9/($G$19-$G$11))</f>
        <v>0</v>
      </c>
      <c r="H55" s="43">
        <f>+(H9/($H$19-$H$11))</f>
        <v>0</v>
      </c>
      <c r="I55" s="36" t="s">
        <v>52</v>
      </c>
      <c r="J55" s="53">
        <f>+(J9/($J$19-$J$11))</f>
        <v>0.053562142485699425</v>
      </c>
      <c r="K55" s="42">
        <f>+(K9/($K$19-$K$11))</f>
        <v>0</v>
      </c>
      <c r="L55" s="42">
        <f>+(L9/($L$19-$L$11))</f>
        <v>0.047619047619047616</v>
      </c>
      <c r="M55" s="43">
        <f>+(M9/($M$19-$M$11))</f>
        <v>0.05534034311012728</v>
      </c>
      <c r="N55" s="53">
        <f>+(N9/($N$19-$N$11))</f>
        <v>0.05274151436031332</v>
      </c>
      <c r="O55" s="42">
        <f>+(O9/($O$19-$O$11))</f>
        <v>0</v>
      </c>
      <c r="P55" s="42">
        <f>+(P9/($P$19-$P$11))</f>
        <v>0.02886002886002886</v>
      </c>
      <c r="Q55" s="42">
        <f>+(Q9/($Q$19-$Q$11))</f>
        <v>0.0061633281972265025</v>
      </c>
      <c r="R55" s="42">
        <f>+(R9/($R$19-$R$11))</f>
        <v>0.018050541516245487</v>
      </c>
      <c r="S55" s="42">
        <f>+(S9/($S$19-$S$11))</f>
        <v>0.025510204081632654</v>
      </c>
      <c r="T55" s="42">
        <f>+(T9/($T$19-$T$11))</f>
        <v>0.05</v>
      </c>
      <c r="U55" s="42">
        <f>+(U9/($U$19-$U$11))</f>
        <v>0.05393258426966292</v>
      </c>
      <c r="V55" s="43">
        <f>+(V9/($V$19-$V$11))</f>
        <v>0.0896551724137931</v>
      </c>
    </row>
    <row r="56" spans="2:22" ht="12.75">
      <c r="B56" s="39" t="s">
        <v>2</v>
      </c>
      <c r="C56" s="40" t="s">
        <v>11</v>
      </c>
      <c r="D56" s="53">
        <f>+(D10/($D$19-$D$11))</f>
        <v>0.04609179950067217</v>
      </c>
      <c r="E56" s="42">
        <f>+(E10/($E$19-$E$11))</f>
        <v>0.04836557705136758</v>
      </c>
      <c r="F56" s="42">
        <f>+(F10/($F$19-$F$11))</f>
        <v>0.03134796238244514</v>
      </c>
      <c r="G56" s="42">
        <f>+(G10/($G$19-$G$11))</f>
        <v>0.0684931506849315</v>
      </c>
      <c r="H56" s="43">
        <f>+(H10/($H$19-$H$11))</f>
        <v>0</v>
      </c>
      <c r="I56" s="36" t="s">
        <v>52</v>
      </c>
      <c r="J56" s="53">
        <f>+(J10/($J$19-$J$11))</f>
        <v>0.0499219968798752</v>
      </c>
      <c r="K56" s="42">
        <f>+(K10/($K$19-$K$11))</f>
        <v>0.038910505836575876</v>
      </c>
      <c r="L56" s="42">
        <f>+(L10/($L$19-$L$11))</f>
        <v>0.031746031746031744</v>
      </c>
      <c r="M56" s="43">
        <f>+(M10/($M$19-$M$11))</f>
        <v>0.0509131156613171</v>
      </c>
      <c r="N56" s="53">
        <f>+(N10/($N$19-$N$11))</f>
        <v>0.050130548302872065</v>
      </c>
      <c r="O56" s="42">
        <f>+(O10/($O$19-$O$11))</f>
        <v>0.07633587786259542</v>
      </c>
      <c r="P56" s="42">
        <f>+(P10/($P$19-$P$11))</f>
        <v>0.02886002886002886</v>
      </c>
      <c r="Q56" s="42">
        <f>+(Q10/($Q$19-$Q$11))</f>
        <v>0.10015408320493066</v>
      </c>
      <c r="R56" s="42">
        <f>+(R10/($R$19-$R$11))</f>
        <v>0.06016847172081829</v>
      </c>
      <c r="S56" s="42">
        <f>+(S10/($S$19-$S$11))</f>
        <v>0.08290816326530612</v>
      </c>
      <c r="T56" s="42">
        <f>+(T10/($T$19-$T$11))</f>
        <v>0.057692307692307696</v>
      </c>
      <c r="U56" s="42">
        <f>+(U10/($U$19-$U$11))</f>
        <v>0.04269662921348315</v>
      </c>
      <c r="V56" s="43">
        <f>+(V10/($V$19-$V$11))</f>
        <v>0.034482758620689655</v>
      </c>
    </row>
    <row r="57" spans="2:22" ht="12.75">
      <c r="B57" s="39" t="s">
        <v>7</v>
      </c>
      <c r="C57" s="40" t="s">
        <v>11</v>
      </c>
      <c r="D57" s="53">
        <f aca="true" t="shared" si="16" ref="D57:D63">+(D12/($D$19-$D$11))</f>
        <v>0.03792971000576147</v>
      </c>
      <c r="E57" s="42">
        <f aca="true" t="shared" si="17" ref="E57:E63">+(E12/($E$19-$E$11))</f>
        <v>0.04058261062930843</v>
      </c>
      <c r="F57" s="42">
        <f aca="true" t="shared" si="18" ref="F57:F63">+(F12/($F$19-$F$11))</f>
        <v>0.02089864158829676</v>
      </c>
      <c r="G57" s="42">
        <f aca="true" t="shared" si="19" ref="G57:G63">+(G12/($G$19-$G$11))</f>
        <v>0</v>
      </c>
      <c r="H57" s="43">
        <f aca="true" t="shared" si="20" ref="H57:H63">+(H12/($H$19-$H$11))</f>
        <v>0.10416666666666667</v>
      </c>
      <c r="I57" s="36" t="s">
        <v>52</v>
      </c>
      <c r="J57" s="53">
        <f aca="true" t="shared" si="21" ref="J57:J63">+(J12/($J$19-$J$11))</f>
        <v>0.041081643265730626</v>
      </c>
      <c r="K57" s="42">
        <f aca="true" t="shared" si="22" ref="K57:K63">+(K12/($K$19-$K$11))</f>
        <v>0.01556420233463035</v>
      </c>
      <c r="L57" s="42">
        <f aca="true" t="shared" si="23" ref="L57:L63">+(L12/($L$19-$L$11))</f>
        <v>0.06349206349206349</v>
      </c>
      <c r="M57" s="43">
        <f aca="true" t="shared" si="24" ref="M57:M63">+(M12/($M$19-$M$11))</f>
        <v>0.04095185390149419</v>
      </c>
      <c r="N57" s="53">
        <f aca="true" t="shared" si="25" ref="N57:N63">+(N12/($N$19-$N$11))</f>
        <v>0.0412532637075718</v>
      </c>
      <c r="O57" s="42">
        <f aca="true" t="shared" si="26" ref="O57:O63">+(O12/($O$19-$O$11))</f>
        <v>0</v>
      </c>
      <c r="P57" s="42">
        <f aca="true" t="shared" si="27" ref="P57:P63">+(P12/($P$19-$P$11))</f>
        <v>0.03607503607503607</v>
      </c>
      <c r="Q57" s="42">
        <f aca="true" t="shared" si="28" ref="Q57:Q63">+(Q12/($Q$19-$Q$11))</f>
        <v>0.015408320493066256</v>
      </c>
      <c r="R57" s="42">
        <f aca="true" t="shared" si="29" ref="R57:R63">+(R12/($R$19-$R$11))</f>
        <v>0.018050541516245487</v>
      </c>
      <c r="S57" s="42">
        <f aca="true" t="shared" si="30" ref="S57:S63">+(S12/($S$19-$S$11))</f>
        <v>0.012755102040816327</v>
      </c>
      <c r="T57" s="42">
        <f aca="true" t="shared" si="31" ref="T57:T63">+(T12/($T$19-$T$11))</f>
        <v>0.026923076923076925</v>
      </c>
      <c r="U57" s="42">
        <f aca="true" t="shared" si="32" ref="U57:U63">+(U12/($U$19-$U$11))</f>
        <v>0.056179775280898875</v>
      </c>
      <c r="V57" s="43">
        <f aca="true" t="shared" si="33" ref="V57:V63">+(V12/($V$19-$V$11))</f>
        <v>0.0603448275862069</v>
      </c>
    </row>
    <row r="58" spans="2:22" ht="12.75">
      <c r="B58" s="39" t="s">
        <v>3</v>
      </c>
      <c r="C58" s="40" t="s">
        <v>11</v>
      </c>
      <c r="D58" s="53">
        <f t="shared" si="16"/>
        <v>0.036489341271365466</v>
      </c>
      <c r="E58" s="42">
        <f t="shared" si="17"/>
        <v>0.03669112741827885</v>
      </c>
      <c r="F58" s="42">
        <f t="shared" si="18"/>
        <v>0.025078369905956112</v>
      </c>
      <c r="G58" s="42">
        <f t="shared" si="19"/>
        <v>0</v>
      </c>
      <c r="H58" s="43">
        <f t="shared" si="20"/>
        <v>0</v>
      </c>
      <c r="I58" s="36" t="s">
        <v>52</v>
      </c>
      <c r="J58" s="53">
        <f t="shared" si="21"/>
        <v>0.039521580863234526</v>
      </c>
      <c r="K58" s="42">
        <f t="shared" si="22"/>
        <v>0.09727626459143969</v>
      </c>
      <c r="L58" s="42">
        <f t="shared" si="23"/>
        <v>0.012698412698412698</v>
      </c>
      <c r="M58" s="43">
        <f t="shared" si="24"/>
        <v>0.0387382401770891</v>
      </c>
      <c r="N58" s="53">
        <f t="shared" si="25"/>
        <v>0.03759791122715405</v>
      </c>
      <c r="O58" s="42">
        <f t="shared" si="26"/>
        <v>0.030534351145038167</v>
      </c>
      <c r="P58" s="42">
        <f t="shared" si="27"/>
        <v>0.021645021645021644</v>
      </c>
      <c r="Q58" s="42">
        <f t="shared" si="28"/>
        <v>0.030816640986132512</v>
      </c>
      <c r="R58" s="42">
        <f t="shared" si="29"/>
        <v>0.030084235860409144</v>
      </c>
      <c r="S58" s="42">
        <f t="shared" si="30"/>
        <v>0</v>
      </c>
      <c r="T58" s="42">
        <f t="shared" si="31"/>
        <v>0.03461538461538462</v>
      </c>
      <c r="U58" s="42">
        <f t="shared" si="32"/>
        <v>0.0449438202247191</v>
      </c>
      <c r="V58" s="43">
        <f t="shared" si="33"/>
        <v>0.05172413793103448</v>
      </c>
    </row>
    <row r="59" spans="2:22" ht="12.75">
      <c r="B59" s="39" t="s">
        <v>4</v>
      </c>
      <c r="C59" s="40" t="s">
        <v>11</v>
      </c>
      <c r="D59" s="53">
        <f t="shared" si="16"/>
        <v>0.03216823506817745</v>
      </c>
      <c r="E59" s="42">
        <f t="shared" si="17"/>
        <v>0.0333555703802535</v>
      </c>
      <c r="F59" s="42">
        <f t="shared" si="18"/>
        <v>0.03657262277951933</v>
      </c>
      <c r="G59" s="42">
        <f t="shared" si="19"/>
        <v>0</v>
      </c>
      <c r="H59" s="43">
        <f t="shared" si="20"/>
        <v>0</v>
      </c>
      <c r="I59" s="36" t="s">
        <v>52</v>
      </c>
      <c r="J59" s="53">
        <f t="shared" si="21"/>
        <v>0.034841393655746226</v>
      </c>
      <c r="K59" s="42">
        <f t="shared" si="22"/>
        <v>0.13618677042801555</v>
      </c>
      <c r="L59" s="42">
        <f t="shared" si="23"/>
        <v>0.06349206349206349</v>
      </c>
      <c r="M59" s="43">
        <f t="shared" si="24"/>
        <v>0.03099059214167128</v>
      </c>
      <c r="N59" s="53">
        <f t="shared" si="25"/>
        <v>0.03498694516971279</v>
      </c>
      <c r="O59" s="42">
        <f t="shared" si="26"/>
        <v>0.07633587786259542</v>
      </c>
      <c r="P59" s="42">
        <f t="shared" si="27"/>
        <v>0.05772005772005772</v>
      </c>
      <c r="Q59" s="42">
        <f t="shared" si="28"/>
        <v>0.023112480739599383</v>
      </c>
      <c r="R59" s="42">
        <f t="shared" si="29"/>
        <v>0.048134777376654635</v>
      </c>
      <c r="S59" s="42">
        <f t="shared" si="30"/>
        <v>0.044642857142857144</v>
      </c>
      <c r="T59" s="42">
        <f t="shared" si="31"/>
        <v>0.057692307692307696</v>
      </c>
      <c r="U59" s="42">
        <f t="shared" si="32"/>
        <v>0.035955056179775284</v>
      </c>
      <c r="V59" s="43">
        <f t="shared" si="33"/>
        <v>0.015517241379310345</v>
      </c>
    </row>
    <row r="60" spans="2:22" ht="12.75">
      <c r="B60" s="39" t="s">
        <v>6</v>
      </c>
      <c r="C60" s="40" t="s">
        <v>11</v>
      </c>
      <c r="D60" s="53">
        <f t="shared" si="16"/>
        <v>0.029767620510850776</v>
      </c>
      <c r="E60" s="42">
        <f t="shared" si="17"/>
        <v>0.028908160996219703</v>
      </c>
      <c r="F60" s="42">
        <f t="shared" si="18"/>
        <v>0.0522466039707419</v>
      </c>
      <c r="G60" s="42">
        <f t="shared" si="19"/>
        <v>0</v>
      </c>
      <c r="H60" s="43">
        <f t="shared" si="20"/>
        <v>0</v>
      </c>
      <c r="I60" s="36" t="s">
        <v>52</v>
      </c>
      <c r="J60" s="53">
        <f t="shared" si="21"/>
        <v>0.03224128965158606</v>
      </c>
      <c r="K60" s="42">
        <f t="shared" si="22"/>
        <v>0.038910505836575876</v>
      </c>
      <c r="L60" s="42">
        <f t="shared" si="23"/>
        <v>0.031746031746031744</v>
      </c>
      <c r="M60" s="43">
        <f t="shared" si="24"/>
        <v>0.032097399003873824</v>
      </c>
      <c r="N60" s="53">
        <f t="shared" si="25"/>
        <v>0.03237597911227154</v>
      </c>
      <c r="O60" s="42">
        <f t="shared" si="26"/>
        <v>0.07633587786259542</v>
      </c>
      <c r="P60" s="42">
        <f t="shared" si="27"/>
        <v>0.01443001443001443</v>
      </c>
      <c r="Q60" s="42">
        <f t="shared" si="28"/>
        <v>0.030816640986132512</v>
      </c>
      <c r="R60" s="42">
        <f t="shared" si="29"/>
        <v>0.012033694344163659</v>
      </c>
      <c r="S60" s="42">
        <f t="shared" si="30"/>
        <v>0.044642857142857144</v>
      </c>
      <c r="T60" s="42">
        <f t="shared" si="31"/>
        <v>0.038461538461538464</v>
      </c>
      <c r="U60" s="42">
        <f t="shared" si="32"/>
        <v>0.051685393258426963</v>
      </c>
      <c r="V60" s="43">
        <f t="shared" si="33"/>
        <v>0.022413793103448276</v>
      </c>
    </row>
    <row r="61" spans="2:22" ht="12.75">
      <c r="B61" s="39" t="s">
        <v>5</v>
      </c>
      <c r="C61" s="40" t="s">
        <v>11</v>
      </c>
      <c r="D61" s="53">
        <f t="shared" si="16"/>
        <v>0.025926637219128097</v>
      </c>
      <c r="E61" s="42">
        <f t="shared" si="17"/>
        <v>0.029464087169223926</v>
      </c>
      <c r="F61" s="42">
        <f t="shared" si="18"/>
        <v>0.01044932079414838</v>
      </c>
      <c r="G61" s="42">
        <f t="shared" si="19"/>
        <v>0</v>
      </c>
      <c r="H61" s="43">
        <f t="shared" si="20"/>
        <v>0</v>
      </c>
      <c r="I61" s="36" t="s">
        <v>52</v>
      </c>
      <c r="J61" s="53">
        <f t="shared" si="21"/>
        <v>0.028081123244929798</v>
      </c>
      <c r="K61" s="42">
        <f t="shared" si="22"/>
        <v>0.07782101167315175</v>
      </c>
      <c r="L61" s="42">
        <f t="shared" si="23"/>
        <v>0.012698412698412698</v>
      </c>
      <c r="M61" s="43">
        <f t="shared" si="24"/>
        <v>0.027116768123962368</v>
      </c>
      <c r="N61" s="53">
        <f t="shared" si="25"/>
        <v>0.028198433420365536</v>
      </c>
      <c r="O61" s="42">
        <f t="shared" si="26"/>
        <v>0.15267175572519084</v>
      </c>
      <c r="P61" s="42">
        <f t="shared" si="27"/>
        <v>0.005772005772005772</v>
      </c>
      <c r="Q61" s="42">
        <f t="shared" si="28"/>
        <v>0</v>
      </c>
      <c r="R61" s="42">
        <f t="shared" si="29"/>
        <v>0.024067388688327317</v>
      </c>
      <c r="S61" s="42">
        <f t="shared" si="30"/>
        <v>0.025510204081632654</v>
      </c>
      <c r="T61" s="42">
        <f t="shared" si="31"/>
        <v>0.011538461538461539</v>
      </c>
      <c r="U61" s="42">
        <f t="shared" si="32"/>
        <v>0.029213483146067417</v>
      </c>
      <c r="V61" s="43">
        <f t="shared" si="33"/>
        <v>0.04482758620689655</v>
      </c>
    </row>
    <row r="62" spans="2:22" ht="12.75">
      <c r="B62" s="39" t="s">
        <v>9</v>
      </c>
      <c r="C62" s="40" t="s">
        <v>11</v>
      </c>
      <c r="D62" s="53">
        <f t="shared" si="16"/>
        <v>0.02352602266180142</v>
      </c>
      <c r="E62" s="42">
        <f t="shared" si="17"/>
        <v>0.0266844563042028</v>
      </c>
      <c r="F62" s="42">
        <f t="shared" si="18"/>
        <v>0</v>
      </c>
      <c r="G62" s="42">
        <f t="shared" si="19"/>
        <v>0</v>
      </c>
      <c r="H62" s="43">
        <f t="shared" si="20"/>
        <v>0</v>
      </c>
      <c r="I62" s="36" t="s">
        <v>52</v>
      </c>
      <c r="J62" s="53">
        <f t="shared" si="21"/>
        <v>0.0249609984399376</v>
      </c>
      <c r="K62" s="42">
        <f t="shared" si="22"/>
        <v>0</v>
      </c>
      <c r="L62" s="42">
        <f t="shared" si="23"/>
        <v>0.07936507936507936</v>
      </c>
      <c r="M62" s="43">
        <f t="shared" si="24"/>
        <v>0.023796347537354733</v>
      </c>
      <c r="N62" s="53">
        <f t="shared" si="25"/>
        <v>0.025065274151436032</v>
      </c>
      <c r="O62" s="42">
        <f t="shared" si="26"/>
        <v>0</v>
      </c>
      <c r="P62" s="42">
        <f t="shared" si="27"/>
        <v>0.021645021645021644</v>
      </c>
      <c r="Q62" s="42">
        <f t="shared" si="28"/>
        <v>0.023112480739599383</v>
      </c>
      <c r="R62" s="42">
        <f t="shared" si="29"/>
        <v>0.024067388688327317</v>
      </c>
      <c r="S62" s="42">
        <f t="shared" si="30"/>
        <v>0.025510204081632654</v>
      </c>
      <c r="T62" s="42">
        <f t="shared" si="31"/>
        <v>0.046153846153846156</v>
      </c>
      <c r="U62" s="42">
        <f t="shared" si="32"/>
        <v>0.024719101123595506</v>
      </c>
      <c r="V62" s="43">
        <f t="shared" si="33"/>
        <v>0.017241379310344827</v>
      </c>
    </row>
    <row r="63" spans="2:22" ht="12.75">
      <c r="B63" s="39" t="s">
        <v>10</v>
      </c>
      <c r="C63" s="40"/>
      <c r="D63" s="53">
        <f t="shared" si="16"/>
        <v>0.5025926637219128</v>
      </c>
      <c r="E63" s="42">
        <f t="shared" si="17"/>
        <v>0.5080053368912608</v>
      </c>
      <c r="F63" s="42">
        <f t="shared" si="18"/>
        <v>0.5151515151515151</v>
      </c>
      <c r="G63" s="42">
        <f t="shared" si="19"/>
        <v>0.3493150684931507</v>
      </c>
      <c r="H63" s="43">
        <f t="shared" si="20"/>
        <v>0.2708333333333333</v>
      </c>
      <c r="I63" s="36" t="s">
        <v>52</v>
      </c>
      <c r="J63" s="53">
        <f t="shared" si="21"/>
        <v>0.46177847113884557</v>
      </c>
      <c r="K63" s="42">
        <f t="shared" si="22"/>
        <v>0.30739299610894943</v>
      </c>
      <c r="L63" s="42">
        <f t="shared" si="23"/>
        <v>0.35555555555555557</v>
      </c>
      <c r="M63" s="43">
        <f t="shared" si="24"/>
        <v>0.47094631986718316</v>
      </c>
      <c r="N63" s="53">
        <f t="shared" si="25"/>
        <v>0.46318537859007836</v>
      </c>
      <c r="O63" s="42">
        <f t="shared" si="26"/>
        <v>0.2900763358778626</v>
      </c>
      <c r="P63" s="42">
        <f t="shared" si="27"/>
        <v>0.42424242424242425</v>
      </c>
      <c r="Q63" s="42">
        <f t="shared" si="28"/>
        <v>0.48536209553158705</v>
      </c>
      <c r="R63" s="42">
        <f t="shared" si="29"/>
        <v>0.43441636582430804</v>
      </c>
      <c r="S63" s="42">
        <f t="shared" si="30"/>
        <v>0.48341836734693877</v>
      </c>
      <c r="T63" s="42">
        <f t="shared" si="31"/>
        <v>0.4576923076923077</v>
      </c>
      <c r="U63" s="42">
        <f t="shared" si="32"/>
        <v>0.48314606741573035</v>
      </c>
      <c r="V63" s="43">
        <f t="shared" si="33"/>
        <v>0.4517241379310345</v>
      </c>
    </row>
    <row r="64" spans="2:22" ht="12.75">
      <c r="B64" s="23" t="s">
        <v>51</v>
      </c>
      <c r="C64" s="24"/>
      <c r="D64" s="54">
        <v>1</v>
      </c>
      <c r="E64" s="48">
        <v>1</v>
      </c>
      <c r="F64" s="48">
        <v>1</v>
      </c>
      <c r="G64" s="48">
        <v>1</v>
      </c>
      <c r="H64" s="49">
        <v>1</v>
      </c>
      <c r="I64" s="55" t="s">
        <v>52</v>
      </c>
      <c r="J64" s="54">
        <v>1</v>
      </c>
      <c r="K64" s="48">
        <v>1</v>
      </c>
      <c r="L64" s="48">
        <v>1</v>
      </c>
      <c r="M64" s="49">
        <v>1</v>
      </c>
      <c r="N64" s="54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ht="12.75">
      <c r="B65" s="1" t="s">
        <v>60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2004-12-29T20:54:53Z</dcterms:created>
  <dcterms:modified xsi:type="dcterms:W3CDTF">2005-01-04T14:43:04Z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