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PL30325" sheetId="1" r:id="rId1"/>
  </sheets>
  <definedNames>
    <definedName name="DATABASE">'IPL30325'!$A$7:$V$16</definedName>
  </definedNames>
  <calcPr fullCalcOnLoad="1"/>
</workbook>
</file>

<file path=xl/sharedStrings.xml><?xml version="1.0" encoding="utf-8"?>
<sst xmlns="http://schemas.openxmlformats.org/spreadsheetml/2006/main" count="270" uniqueCount="62">
  <si>
    <t>Ballenger Creek CDP</t>
  </si>
  <si>
    <t>All Other</t>
  </si>
  <si>
    <t>Braddock Heights CDP</t>
  </si>
  <si>
    <t>Clover Hill CDP</t>
  </si>
  <si>
    <t>Thurmont town</t>
  </si>
  <si>
    <t>Walkersville town</t>
  </si>
  <si>
    <t>Linganore-Bartonsville CDP</t>
  </si>
  <si>
    <t xml:space="preserve">Maryland </t>
  </si>
  <si>
    <t>West Virginia</t>
  </si>
  <si>
    <t>Pennsylvania</t>
  </si>
  <si>
    <t>Hagerstown city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</si>
  <si>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</si>
  <si>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</si>
  <si>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</si>
  <si>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</si>
  <si>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</si>
  <si>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</si>
  <si>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</si>
  <si>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</si>
  <si>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</si>
  <si>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</si>
  <si>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</si>
  <si>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</si>
  <si>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</si>
  <si>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</si>
  <si>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</si>
  <si>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</si>
  <si>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</si>
  <si>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</si>
  <si>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</si>
  <si>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</si>
  <si>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</si>
  <si>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</si>
  <si>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</si>
  <si>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</si>
  <si>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</si>
  <si>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</si>
  <si>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</si>
  <si>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</si>
  <si>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</si>
  <si>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</si>
  <si>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</si>
  <si>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</si>
  <si>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</si>
  <si>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</si>
  <si>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</si>
  <si>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</si>
  <si>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</si>
  <si>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</si>
  <si>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</si>
  <si>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</si>
  <si>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</si>
  <si>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</si>
  <si>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Maryland</t>
  </si>
  <si>
    <t>100.0%</t>
  </si>
  <si>
    <t>Column Percent ( does not include intra county commuters )</t>
  </si>
  <si>
    <t>Place of Work</t>
  </si>
  <si>
    <t>Frederick city *</t>
  </si>
  <si>
    <t>In-flow :  Work in Frederick city, Maryland, Resident In :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</si>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</sst>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5.7109375" style="1" customWidth="1"/>
    <col min="3" max="3" width="13.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58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9" t="s">
        <v>11</v>
      </c>
      <c r="C4" s="70"/>
      <c r="D4" s="71" t="s">
        <v>12</v>
      </c>
      <c r="E4" s="72"/>
      <c r="F4" s="72"/>
      <c r="G4" s="72"/>
      <c r="H4" s="73"/>
      <c r="I4" s="6" t="s">
        <v>13</v>
      </c>
      <c r="J4" s="71" t="s">
        <v>14</v>
      </c>
      <c r="K4" s="74"/>
      <c r="L4" s="74"/>
      <c r="M4" s="75"/>
      <c r="N4" s="7" t="s">
        <v>15</v>
      </c>
      <c r="O4" s="71" t="s">
        <v>16</v>
      </c>
      <c r="P4" s="74"/>
      <c r="Q4" s="74"/>
      <c r="R4" s="74"/>
      <c r="S4" s="74"/>
      <c r="T4" s="74"/>
      <c r="U4" s="74"/>
      <c r="V4" s="75"/>
    </row>
    <row r="5" spans="1:22" ht="12.75">
      <c r="A5"/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1:22" ht="12.75">
      <c r="A6"/>
      <c r="B6" s="15" t="s">
        <v>30</v>
      </c>
      <c r="C6" s="16" t="s">
        <v>31</v>
      </c>
      <c r="D6" s="17" t="s">
        <v>32</v>
      </c>
      <c r="E6" s="18" t="s">
        <v>33</v>
      </c>
      <c r="F6" s="18" t="s">
        <v>34</v>
      </c>
      <c r="G6" s="18" t="s">
        <v>35</v>
      </c>
      <c r="H6" s="19" t="s">
        <v>36</v>
      </c>
      <c r="I6" s="18" t="s">
        <v>37</v>
      </c>
      <c r="J6" s="17" t="s">
        <v>32</v>
      </c>
      <c r="K6" s="18" t="s">
        <v>38</v>
      </c>
      <c r="L6" s="18" t="s">
        <v>39</v>
      </c>
      <c r="M6" s="19" t="s">
        <v>39</v>
      </c>
      <c r="N6" s="20" t="s">
        <v>40</v>
      </c>
      <c r="O6" s="18" t="s">
        <v>41</v>
      </c>
      <c r="P6" s="21" t="s">
        <v>42</v>
      </c>
      <c r="Q6" s="21" t="s">
        <v>43</v>
      </c>
      <c r="R6" s="21" t="s">
        <v>44</v>
      </c>
      <c r="S6" s="21" t="s">
        <v>45</v>
      </c>
      <c r="T6" s="21" t="s">
        <v>46</v>
      </c>
      <c r="U6" s="21" t="s">
        <v>47</v>
      </c>
      <c r="V6" s="22" t="s">
        <v>48</v>
      </c>
    </row>
    <row r="7" spans="2:22" ht="12.75">
      <c r="B7" s="40" t="s">
        <v>61</v>
      </c>
      <c r="C7" s="9" t="s">
        <v>7</v>
      </c>
      <c r="D7" s="60">
        <v>14250</v>
      </c>
      <c r="E7" s="61">
        <v>12370</v>
      </c>
      <c r="F7" s="61">
        <v>1600</v>
      </c>
      <c r="G7" s="61">
        <v>75</v>
      </c>
      <c r="H7" s="61">
        <v>175</v>
      </c>
      <c r="I7" s="62">
        <v>26</v>
      </c>
      <c r="J7" s="61">
        <v>14225</v>
      </c>
      <c r="K7" s="61">
        <v>240</v>
      </c>
      <c r="L7" s="61">
        <v>335</v>
      </c>
      <c r="M7" s="63">
        <v>13650</v>
      </c>
      <c r="N7" s="61">
        <v>14220</v>
      </c>
      <c r="O7" s="61">
        <v>230</v>
      </c>
      <c r="P7" s="61">
        <v>760</v>
      </c>
      <c r="Q7" s="61">
        <v>1105</v>
      </c>
      <c r="R7" s="61">
        <v>1595</v>
      </c>
      <c r="S7" s="61">
        <v>1340</v>
      </c>
      <c r="T7" s="61">
        <v>2415</v>
      </c>
      <c r="U7" s="61">
        <v>3035</v>
      </c>
      <c r="V7" s="63">
        <v>3740</v>
      </c>
    </row>
    <row r="8" spans="2:22" ht="12.75">
      <c r="B8" s="40" t="s">
        <v>57</v>
      </c>
      <c r="C8" s="41" t="s">
        <v>7</v>
      </c>
      <c r="D8" s="64">
        <v>12750</v>
      </c>
      <c r="E8" s="65">
        <v>8490</v>
      </c>
      <c r="F8" s="65">
        <v>1405</v>
      </c>
      <c r="G8" s="65">
        <v>94</v>
      </c>
      <c r="H8" s="65">
        <v>2120</v>
      </c>
      <c r="I8" s="66">
        <v>14</v>
      </c>
      <c r="J8" s="65">
        <v>12240</v>
      </c>
      <c r="K8" s="65">
        <v>590</v>
      </c>
      <c r="L8" s="65">
        <v>665</v>
      </c>
      <c r="M8" s="67">
        <v>10985</v>
      </c>
      <c r="N8" s="65">
        <v>12110</v>
      </c>
      <c r="O8" s="65">
        <v>545</v>
      </c>
      <c r="P8" s="65">
        <v>1480</v>
      </c>
      <c r="Q8" s="65">
        <v>1570</v>
      </c>
      <c r="R8" s="65">
        <v>1565</v>
      </c>
      <c r="S8" s="65">
        <v>1490</v>
      </c>
      <c r="T8" s="65">
        <v>1760</v>
      </c>
      <c r="U8" s="65">
        <v>1965</v>
      </c>
      <c r="V8" s="67">
        <v>1735</v>
      </c>
    </row>
    <row r="9" spans="2:22" ht="12.75">
      <c r="B9" s="40" t="s">
        <v>0</v>
      </c>
      <c r="C9" s="41" t="s">
        <v>7</v>
      </c>
      <c r="D9" s="64">
        <v>1845</v>
      </c>
      <c r="E9" s="65">
        <v>1660</v>
      </c>
      <c r="F9" s="65">
        <v>160</v>
      </c>
      <c r="G9" s="65">
        <v>10</v>
      </c>
      <c r="H9" s="65">
        <v>25</v>
      </c>
      <c r="I9" s="66">
        <v>14</v>
      </c>
      <c r="J9" s="65">
        <v>1845</v>
      </c>
      <c r="K9" s="65">
        <v>50</v>
      </c>
      <c r="L9" s="65">
        <v>65</v>
      </c>
      <c r="M9" s="67">
        <v>1730</v>
      </c>
      <c r="N9" s="65">
        <v>1845</v>
      </c>
      <c r="O9" s="65">
        <v>40</v>
      </c>
      <c r="P9" s="65">
        <v>165</v>
      </c>
      <c r="Q9" s="65">
        <v>230</v>
      </c>
      <c r="R9" s="65">
        <v>235</v>
      </c>
      <c r="S9" s="65">
        <v>200</v>
      </c>
      <c r="T9" s="65">
        <v>285</v>
      </c>
      <c r="U9" s="65">
        <v>375</v>
      </c>
      <c r="V9" s="67">
        <v>320</v>
      </c>
    </row>
    <row r="10" spans="2:22" ht="12.75">
      <c r="B10" s="40" t="s">
        <v>6</v>
      </c>
      <c r="C10" s="41" t="s">
        <v>7</v>
      </c>
      <c r="D10" s="64">
        <v>1445</v>
      </c>
      <c r="E10" s="65">
        <v>1310</v>
      </c>
      <c r="F10" s="65">
        <v>125</v>
      </c>
      <c r="G10" s="65">
        <v>0</v>
      </c>
      <c r="H10" s="65">
        <v>10</v>
      </c>
      <c r="I10" s="66">
        <v>18</v>
      </c>
      <c r="J10" s="65">
        <v>1445</v>
      </c>
      <c r="K10" s="65">
        <v>10</v>
      </c>
      <c r="L10" s="65">
        <v>4</v>
      </c>
      <c r="M10" s="67">
        <v>1430</v>
      </c>
      <c r="N10" s="65">
        <v>1445</v>
      </c>
      <c r="O10" s="65">
        <v>15</v>
      </c>
      <c r="P10" s="65">
        <v>70</v>
      </c>
      <c r="Q10" s="65">
        <v>50</v>
      </c>
      <c r="R10" s="65">
        <v>90</v>
      </c>
      <c r="S10" s="65">
        <v>105</v>
      </c>
      <c r="T10" s="65">
        <v>210</v>
      </c>
      <c r="U10" s="65">
        <v>385</v>
      </c>
      <c r="V10" s="67">
        <v>515</v>
      </c>
    </row>
    <row r="11" spans="2:22" ht="12.75">
      <c r="B11" s="40" t="s">
        <v>61</v>
      </c>
      <c r="C11" s="41" t="s">
        <v>8</v>
      </c>
      <c r="D11" s="64">
        <v>1265</v>
      </c>
      <c r="E11" s="65">
        <v>975</v>
      </c>
      <c r="F11" s="65">
        <v>285</v>
      </c>
      <c r="G11" s="65">
        <v>0</v>
      </c>
      <c r="H11" s="65">
        <v>0</v>
      </c>
      <c r="I11" s="66">
        <v>46</v>
      </c>
      <c r="J11" s="65">
        <v>1260</v>
      </c>
      <c r="K11" s="65">
        <v>40</v>
      </c>
      <c r="L11" s="65">
        <v>75</v>
      </c>
      <c r="M11" s="67">
        <v>1145</v>
      </c>
      <c r="N11" s="65">
        <v>1260</v>
      </c>
      <c r="O11" s="65">
        <v>35</v>
      </c>
      <c r="P11" s="65">
        <v>130</v>
      </c>
      <c r="Q11" s="65">
        <v>150</v>
      </c>
      <c r="R11" s="65">
        <v>155</v>
      </c>
      <c r="S11" s="65">
        <v>190</v>
      </c>
      <c r="T11" s="65">
        <v>260</v>
      </c>
      <c r="U11" s="65">
        <v>195</v>
      </c>
      <c r="V11" s="67">
        <v>140</v>
      </c>
    </row>
    <row r="12" spans="2:22" ht="12.75">
      <c r="B12" s="40" t="s">
        <v>61</v>
      </c>
      <c r="C12" s="41" t="s">
        <v>9</v>
      </c>
      <c r="D12" s="64">
        <v>1155</v>
      </c>
      <c r="E12" s="65">
        <v>940</v>
      </c>
      <c r="F12" s="65">
        <v>205</v>
      </c>
      <c r="G12" s="65">
        <v>0</v>
      </c>
      <c r="H12" s="65">
        <v>4</v>
      </c>
      <c r="I12" s="66">
        <v>48</v>
      </c>
      <c r="J12" s="65">
        <v>1145</v>
      </c>
      <c r="K12" s="65">
        <v>4</v>
      </c>
      <c r="L12" s="65">
        <v>35</v>
      </c>
      <c r="M12" s="67">
        <v>1105</v>
      </c>
      <c r="N12" s="65">
        <v>1145</v>
      </c>
      <c r="O12" s="65">
        <v>4</v>
      </c>
      <c r="P12" s="65">
        <v>90</v>
      </c>
      <c r="Q12" s="65">
        <v>90</v>
      </c>
      <c r="R12" s="65">
        <v>175</v>
      </c>
      <c r="S12" s="65">
        <v>185</v>
      </c>
      <c r="T12" s="65">
        <v>230</v>
      </c>
      <c r="U12" s="65">
        <v>260</v>
      </c>
      <c r="V12" s="67">
        <v>110</v>
      </c>
    </row>
    <row r="13" spans="2:22" ht="12.75">
      <c r="B13" s="40" t="s">
        <v>5</v>
      </c>
      <c r="C13" s="41" t="s">
        <v>7</v>
      </c>
      <c r="D13" s="64">
        <v>1060</v>
      </c>
      <c r="E13" s="65">
        <v>1040</v>
      </c>
      <c r="F13" s="65">
        <v>25</v>
      </c>
      <c r="G13" s="65">
        <v>0</v>
      </c>
      <c r="H13" s="65">
        <v>0</v>
      </c>
      <c r="I13" s="66">
        <v>18</v>
      </c>
      <c r="J13" s="65">
        <v>1060</v>
      </c>
      <c r="K13" s="65">
        <v>0</v>
      </c>
      <c r="L13" s="65">
        <v>0</v>
      </c>
      <c r="M13" s="67">
        <v>1060</v>
      </c>
      <c r="N13" s="65">
        <v>1060</v>
      </c>
      <c r="O13" s="65">
        <v>25</v>
      </c>
      <c r="P13" s="65">
        <v>60</v>
      </c>
      <c r="Q13" s="65">
        <v>70</v>
      </c>
      <c r="R13" s="65">
        <v>110</v>
      </c>
      <c r="S13" s="65">
        <v>115</v>
      </c>
      <c r="T13" s="65">
        <v>170</v>
      </c>
      <c r="U13" s="65">
        <v>245</v>
      </c>
      <c r="V13" s="67">
        <v>265</v>
      </c>
    </row>
    <row r="14" spans="2:22" ht="12.75">
      <c r="B14" s="40" t="s">
        <v>2</v>
      </c>
      <c r="C14" s="41" t="s">
        <v>7</v>
      </c>
      <c r="D14" s="64">
        <v>960</v>
      </c>
      <c r="E14" s="65">
        <v>875</v>
      </c>
      <c r="F14" s="65">
        <v>85</v>
      </c>
      <c r="G14" s="65">
        <v>0</v>
      </c>
      <c r="H14" s="65">
        <v>0</v>
      </c>
      <c r="I14" s="66">
        <v>20</v>
      </c>
      <c r="J14" s="65">
        <v>960</v>
      </c>
      <c r="K14" s="65">
        <v>20</v>
      </c>
      <c r="L14" s="65">
        <v>4</v>
      </c>
      <c r="M14" s="67">
        <v>930</v>
      </c>
      <c r="N14" s="65">
        <v>960</v>
      </c>
      <c r="O14" s="65">
        <v>15</v>
      </c>
      <c r="P14" s="65">
        <v>40</v>
      </c>
      <c r="Q14" s="65">
        <v>55</v>
      </c>
      <c r="R14" s="65">
        <v>90</v>
      </c>
      <c r="S14" s="65">
        <v>55</v>
      </c>
      <c r="T14" s="65">
        <v>205</v>
      </c>
      <c r="U14" s="65">
        <v>225</v>
      </c>
      <c r="V14" s="67">
        <v>280</v>
      </c>
    </row>
    <row r="15" spans="2:22" ht="12.75">
      <c r="B15" s="40" t="s">
        <v>4</v>
      </c>
      <c r="C15" s="41" t="s">
        <v>7</v>
      </c>
      <c r="D15" s="64">
        <v>840</v>
      </c>
      <c r="E15" s="65">
        <v>710</v>
      </c>
      <c r="F15" s="65">
        <v>110</v>
      </c>
      <c r="G15" s="65">
        <v>0</v>
      </c>
      <c r="H15" s="65">
        <v>15</v>
      </c>
      <c r="I15" s="66">
        <v>25</v>
      </c>
      <c r="J15" s="65">
        <v>840</v>
      </c>
      <c r="K15" s="65">
        <v>4</v>
      </c>
      <c r="L15" s="65">
        <v>10</v>
      </c>
      <c r="M15" s="67">
        <v>820</v>
      </c>
      <c r="N15" s="65">
        <v>840</v>
      </c>
      <c r="O15" s="65">
        <v>0</v>
      </c>
      <c r="P15" s="65">
        <v>55</v>
      </c>
      <c r="Q15" s="65">
        <v>30</v>
      </c>
      <c r="R15" s="65">
        <v>120</v>
      </c>
      <c r="S15" s="65">
        <v>150</v>
      </c>
      <c r="T15" s="65">
        <v>275</v>
      </c>
      <c r="U15" s="65">
        <v>95</v>
      </c>
      <c r="V15" s="67">
        <v>110</v>
      </c>
    </row>
    <row r="16" spans="2:22" ht="12.75">
      <c r="B16" s="40" t="s">
        <v>3</v>
      </c>
      <c r="C16" s="41" t="s">
        <v>7</v>
      </c>
      <c r="D16" s="64">
        <v>775</v>
      </c>
      <c r="E16" s="65">
        <v>705</v>
      </c>
      <c r="F16" s="65">
        <v>60</v>
      </c>
      <c r="G16" s="65">
        <v>0</v>
      </c>
      <c r="H16" s="65">
        <v>10</v>
      </c>
      <c r="I16" s="66">
        <v>14</v>
      </c>
      <c r="J16" s="65">
        <v>775</v>
      </c>
      <c r="K16" s="65">
        <v>0</v>
      </c>
      <c r="L16" s="65">
        <v>0</v>
      </c>
      <c r="M16" s="67">
        <v>775</v>
      </c>
      <c r="N16" s="65">
        <v>775</v>
      </c>
      <c r="O16" s="65">
        <v>0</v>
      </c>
      <c r="P16" s="65">
        <v>0</v>
      </c>
      <c r="Q16" s="65">
        <v>20</v>
      </c>
      <c r="R16" s="65">
        <v>65</v>
      </c>
      <c r="S16" s="65">
        <v>20</v>
      </c>
      <c r="T16" s="65">
        <v>90</v>
      </c>
      <c r="U16" s="65">
        <v>185</v>
      </c>
      <c r="V16" s="67">
        <v>395</v>
      </c>
    </row>
    <row r="17" spans="2:22" ht="12.75">
      <c r="B17" s="40" t="s">
        <v>10</v>
      </c>
      <c r="C17" s="41" t="s">
        <v>7</v>
      </c>
      <c r="D17" s="64">
        <v>685</v>
      </c>
      <c r="E17" s="65">
        <v>535</v>
      </c>
      <c r="F17" s="65">
        <v>135</v>
      </c>
      <c r="G17" s="65">
        <v>0</v>
      </c>
      <c r="H17" s="65">
        <v>15</v>
      </c>
      <c r="I17" s="66">
        <v>37</v>
      </c>
      <c r="J17" s="65">
        <v>685</v>
      </c>
      <c r="K17" s="65">
        <v>25</v>
      </c>
      <c r="L17" s="65">
        <v>85</v>
      </c>
      <c r="M17" s="67">
        <v>575</v>
      </c>
      <c r="N17" s="65">
        <v>685</v>
      </c>
      <c r="O17" s="65">
        <v>60</v>
      </c>
      <c r="P17" s="65">
        <v>100</v>
      </c>
      <c r="Q17" s="65">
        <v>105</v>
      </c>
      <c r="R17" s="65">
        <v>70</v>
      </c>
      <c r="S17" s="65">
        <v>110</v>
      </c>
      <c r="T17" s="65">
        <v>150</v>
      </c>
      <c r="U17" s="65">
        <v>40</v>
      </c>
      <c r="V17" s="67">
        <v>50</v>
      </c>
    </row>
    <row r="18" spans="2:22" ht="12.75">
      <c r="B18" s="40" t="s">
        <v>1</v>
      </c>
      <c r="C18" s="41"/>
      <c r="D18" s="64">
        <v>6829</v>
      </c>
      <c r="E18" s="65">
        <v>5737</v>
      </c>
      <c r="F18" s="65">
        <v>924</v>
      </c>
      <c r="G18" s="65">
        <v>84</v>
      </c>
      <c r="H18" s="65">
        <v>77</v>
      </c>
      <c r="I18" s="68" t="s">
        <v>50</v>
      </c>
      <c r="J18" s="65">
        <v>5960</v>
      </c>
      <c r="K18" s="65">
        <v>154</v>
      </c>
      <c r="L18" s="65">
        <v>191</v>
      </c>
      <c r="M18" s="67">
        <v>5585</v>
      </c>
      <c r="N18" s="65">
        <v>5960</v>
      </c>
      <c r="O18" s="65">
        <v>136</v>
      </c>
      <c r="P18" s="65">
        <v>416</v>
      </c>
      <c r="Q18" s="65">
        <v>461</v>
      </c>
      <c r="R18" s="65">
        <v>669</v>
      </c>
      <c r="S18" s="65">
        <v>525</v>
      </c>
      <c r="T18" s="65">
        <v>983</v>
      </c>
      <c r="U18" s="65">
        <v>1154</v>
      </c>
      <c r="V18" s="67">
        <v>1540</v>
      </c>
    </row>
    <row r="19" spans="1:22" ht="14.25">
      <c r="A19" s="23"/>
      <c r="B19" s="24" t="s">
        <v>49</v>
      </c>
      <c r="C19" s="25"/>
      <c r="D19" s="26">
        <f>SUM(D7:D18)</f>
        <v>43859</v>
      </c>
      <c r="E19" s="27">
        <f>SUM(E7:E18)</f>
        <v>35347</v>
      </c>
      <c r="F19" s="27">
        <f>SUM(F7:F18)</f>
        <v>5119</v>
      </c>
      <c r="G19" s="27">
        <f>SUM(G7:G18)</f>
        <v>263</v>
      </c>
      <c r="H19" s="27">
        <f>SUM(H7:H18)</f>
        <v>2451</v>
      </c>
      <c r="I19" s="28" t="s">
        <v>50</v>
      </c>
      <c r="J19" s="27">
        <f aca="true" t="shared" si="0" ref="J19:V19">SUM(J7:J18)</f>
        <v>42440</v>
      </c>
      <c r="K19" s="27">
        <f t="shared" si="0"/>
        <v>1137</v>
      </c>
      <c r="L19" s="27">
        <f t="shared" si="0"/>
        <v>1469</v>
      </c>
      <c r="M19" s="29">
        <f t="shared" si="0"/>
        <v>39790</v>
      </c>
      <c r="N19" s="27">
        <f t="shared" si="0"/>
        <v>42305</v>
      </c>
      <c r="O19" s="27">
        <f t="shared" si="0"/>
        <v>1105</v>
      </c>
      <c r="P19" s="27">
        <f t="shared" si="0"/>
        <v>3366</v>
      </c>
      <c r="Q19" s="27">
        <f t="shared" si="0"/>
        <v>3936</v>
      </c>
      <c r="R19" s="27">
        <f t="shared" si="0"/>
        <v>4939</v>
      </c>
      <c r="S19" s="27">
        <f t="shared" si="0"/>
        <v>4485</v>
      </c>
      <c r="T19" s="27">
        <f t="shared" si="0"/>
        <v>7033</v>
      </c>
      <c r="U19" s="27">
        <f t="shared" si="0"/>
        <v>8159</v>
      </c>
      <c r="V19" s="29">
        <f t="shared" si="0"/>
        <v>9200</v>
      </c>
    </row>
    <row r="20" spans="1:22" ht="14.25">
      <c r="A20" s="23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51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9" t="s">
        <v>11</v>
      </c>
      <c r="C27" s="70"/>
      <c r="D27" s="71" t="s">
        <v>12</v>
      </c>
      <c r="E27" s="72"/>
      <c r="F27" s="72"/>
      <c r="G27" s="72"/>
      <c r="H27" s="73"/>
      <c r="I27" s="6" t="s">
        <v>13</v>
      </c>
      <c r="J27" s="71" t="s">
        <v>14</v>
      </c>
      <c r="K27" s="74"/>
      <c r="L27" s="74"/>
      <c r="M27" s="75"/>
      <c r="N27" s="7" t="s">
        <v>15</v>
      </c>
      <c r="O27" s="71" t="s">
        <v>16</v>
      </c>
      <c r="P27" s="74"/>
      <c r="Q27" s="74"/>
      <c r="R27" s="74"/>
      <c r="S27" s="74"/>
      <c r="T27" s="74"/>
      <c r="U27" s="74"/>
      <c r="V27" s="75"/>
    </row>
    <row r="28" spans="1:22" ht="12.75">
      <c r="A28"/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52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1:22" ht="12.75">
      <c r="A29"/>
      <c r="B29" s="15" t="s">
        <v>30</v>
      </c>
      <c r="C29" s="16" t="s">
        <v>31</v>
      </c>
      <c r="D29" s="17" t="s">
        <v>32</v>
      </c>
      <c r="E29" s="18" t="s">
        <v>33</v>
      </c>
      <c r="F29" s="18" t="s">
        <v>34</v>
      </c>
      <c r="G29" s="18" t="s">
        <v>35</v>
      </c>
      <c r="H29" s="19" t="s">
        <v>36</v>
      </c>
      <c r="I29" s="18" t="s">
        <v>37</v>
      </c>
      <c r="J29" s="17" t="s">
        <v>32</v>
      </c>
      <c r="K29" s="18" t="s">
        <v>38</v>
      </c>
      <c r="L29" s="18" t="s">
        <v>39</v>
      </c>
      <c r="M29" s="19" t="s">
        <v>39</v>
      </c>
      <c r="N29" s="20" t="s">
        <v>40</v>
      </c>
      <c r="O29" s="18" t="s">
        <v>41</v>
      </c>
      <c r="P29" s="21" t="s">
        <v>42</v>
      </c>
      <c r="Q29" s="21" t="s">
        <v>43</v>
      </c>
      <c r="R29" s="21" t="s">
        <v>44</v>
      </c>
      <c r="S29" s="21" t="s">
        <v>45</v>
      </c>
      <c r="T29" s="21" t="s">
        <v>46</v>
      </c>
      <c r="U29" s="21" t="s">
        <v>47</v>
      </c>
      <c r="V29" s="22" t="s">
        <v>48</v>
      </c>
    </row>
    <row r="30" spans="1:22" ht="12.75">
      <c r="A30"/>
      <c r="B30" s="40" t="s">
        <v>61</v>
      </c>
      <c r="C30" s="9" t="s">
        <v>7</v>
      </c>
      <c r="D30" s="34" t="s">
        <v>54</v>
      </c>
      <c r="E30" s="35">
        <f>+(E7/D7)</f>
        <v>0.8680701754385964</v>
      </c>
      <c r="F30" s="35">
        <f>+(F7/D7)</f>
        <v>0.11228070175438597</v>
      </c>
      <c r="G30" s="35">
        <f>+(G7/D7)</f>
        <v>0.005263157894736842</v>
      </c>
      <c r="H30" s="36">
        <f>+(H7/D7)</f>
        <v>0.012280701754385965</v>
      </c>
      <c r="I30" s="37" t="s">
        <v>50</v>
      </c>
      <c r="J30" s="34" t="s">
        <v>54</v>
      </c>
      <c r="K30" s="35">
        <f>+(K7/J7)</f>
        <v>0.01687170474516696</v>
      </c>
      <c r="L30" s="35">
        <f>+(L7/J7)</f>
        <v>0.023550087873462213</v>
      </c>
      <c r="M30" s="36">
        <f>+(M7/J7)</f>
        <v>0.9595782073813708</v>
      </c>
      <c r="N30" s="34" t="s">
        <v>54</v>
      </c>
      <c r="O30" s="38">
        <f>+(O7/N7)</f>
        <v>0.01617440225035162</v>
      </c>
      <c r="P30" s="38">
        <f>+(P7/N7)</f>
        <v>0.053445850914205346</v>
      </c>
      <c r="Q30" s="38">
        <f>+(Q7/N7)</f>
        <v>0.07770745428973277</v>
      </c>
      <c r="R30" s="38">
        <f>+(R7/N7)</f>
        <v>0.11216596343178621</v>
      </c>
      <c r="S30" s="38">
        <f>+(S7/N7)</f>
        <v>0.09423347398030943</v>
      </c>
      <c r="T30" s="38">
        <f>+(T7/N7)</f>
        <v>0.169831223628692</v>
      </c>
      <c r="U30" s="38">
        <f>+(U7/N7)</f>
        <v>0.21343178621659634</v>
      </c>
      <c r="V30" s="39">
        <f>+(V7/N7)</f>
        <v>0.2630098452883263</v>
      </c>
    </row>
    <row r="31" spans="1:22" ht="12.75">
      <c r="A31"/>
      <c r="B31" s="40" t="s">
        <v>57</v>
      </c>
      <c r="C31" s="41" t="s">
        <v>7</v>
      </c>
      <c r="D31" s="42" t="s">
        <v>54</v>
      </c>
      <c r="E31" s="43">
        <f>+(E8/D8)</f>
        <v>0.6658823529411765</v>
      </c>
      <c r="F31" s="43">
        <f aca="true" t="shared" si="1" ref="F31:F41">+(F8/D8)</f>
        <v>0.11019607843137255</v>
      </c>
      <c r="G31" s="43">
        <f aca="true" t="shared" si="2" ref="G31:G41">+(G8/D8)</f>
        <v>0.007372549019607843</v>
      </c>
      <c r="H31" s="44">
        <f aca="true" t="shared" si="3" ref="H31:H41">+(H8/D8)</f>
        <v>0.16627450980392156</v>
      </c>
      <c r="I31" s="37" t="s">
        <v>50</v>
      </c>
      <c r="J31" s="42" t="s">
        <v>54</v>
      </c>
      <c r="K31" s="43">
        <f aca="true" t="shared" si="4" ref="K31:K42">+(K8/J8)</f>
        <v>0.04820261437908497</v>
      </c>
      <c r="L31" s="43">
        <f aca="true" t="shared" si="5" ref="L31:L41">+(L8/J8)</f>
        <v>0.054330065359477125</v>
      </c>
      <c r="M31" s="44">
        <f aca="true" t="shared" si="6" ref="M31:M41">+(M8/J8)</f>
        <v>0.8974673202614379</v>
      </c>
      <c r="N31" s="42" t="s">
        <v>54</v>
      </c>
      <c r="O31" s="45">
        <f aca="true" t="shared" si="7" ref="O31:O42">+(O8/N8)</f>
        <v>0.04500412881915772</v>
      </c>
      <c r="P31" s="45">
        <f aca="true" t="shared" si="8" ref="P31:P41">+(P8/N8)</f>
        <v>0.1222130470685384</v>
      </c>
      <c r="Q31" s="45">
        <f aca="true" t="shared" si="9" ref="Q31:Q41">+(Q8/N8)</f>
        <v>0.129644921552436</v>
      </c>
      <c r="R31" s="45">
        <f aca="true" t="shared" si="10" ref="R31:R41">+(R8/N8)</f>
        <v>0.1292320396366639</v>
      </c>
      <c r="S31" s="45">
        <f aca="true" t="shared" si="11" ref="S31:S41">+(S8/N8)</f>
        <v>0.12303881090008258</v>
      </c>
      <c r="T31" s="45">
        <f aca="true" t="shared" si="12" ref="T31:T41">+(T8/N8)</f>
        <v>0.1453344343517754</v>
      </c>
      <c r="U31" s="45">
        <f aca="true" t="shared" si="13" ref="U31:U41">+(U8/N8)</f>
        <v>0.16226259289843104</v>
      </c>
      <c r="V31" s="46">
        <f aca="true" t="shared" si="14" ref="V31:V41">+(V8/N8)</f>
        <v>0.14327002477291495</v>
      </c>
    </row>
    <row r="32" spans="1:22" ht="12.75">
      <c r="A32"/>
      <c r="B32" s="40" t="s">
        <v>0</v>
      </c>
      <c r="C32" s="41" t="s">
        <v>7</v>
      </c>
      <c r="D32" s="42" t="s">
        <v>54</v>
      </c>
      <c r="E32" s="43">
        <f>+(E9/D9)</f>
        <v>0.8997289972899729</v>
      </c>
      <c r="F32" s="43">
        <f>+(F9/D9)</f>
        <v>0.08672086720867209</v>
      </c>
      <c r="G32" s="43">
        <f>+(G9/D9)</f>
        <v>0.005420054200542005</v>
      </c>
      <c r="H32" s="44">
        <f t="shared" si="3"/>
        <v>0.013550135501355014</v>
      </c>
      <c r="I32" s="37" t="s">
        <v>50</v>
      </c>
      <c r="J32" s="42" t="s">
        <v>54</v>
      </c>
      <c r="K32" s="43">
        <f t="shared" si="4"/>
        <v>0.02710027100271003</v>
      </c>
      <c r="L32" s="43">
        <f t="shared" si="5"/>
        <v>0.03523035230352303</v>
      </c>
      <c r="M32" s="44">
        <f t="shared" si="6"/>
        <v>0.9376693766937669</v>
      </c>
      <c r="N32" s="42" t="s">
        <v>54</v>
      </c>
      <c r="O32" s="45">
        <f t="shared" si="7"/>
        <v>0.02168021680216802</v>
      </c>
      <c r="P32" s="45">
        <f t="shared" si="8"/>
        <v>0.08943089430894309</v>
      </c>
      <c r="Q32" s="45">
        <f t="shared" si="9"/>
        <v>0.12466124661246612</v>
      </c>
      <c r="R32" s="45">
        <f t="shared" si="10"/>
        <v>0.12737127371273713</v>
      </c>
      <c r="S32" s="45">
        <f t="shared" si="11"/>
        <v>0.10840108401084012</v>
      </c>
      <c r="T32" s="45">
        <f t="shared" si="12"/>
        <v>0.15447154471544716</v>
      </c>
      <c r="U32" s="45">
        <f t="shared" si="13"/>
        <v>0.2032520325203252</v>
      </c>
      <c r="V32" s="46">
        <f t="shared" si="14"/>
        <v>0.17344173441734417</v>
      </c>
    </row>
    <row r="33" spans="1:22" ht="12.75">
      <c r="A33"/>
      <c r="B33" s="40" t="s">
        <v>6</v>
      </c>
      <c r="C33" s="41" t="s">
        <v>7</v>
      </c>
      <c r="D33" s="42" t="s">
        <v>54</v>
      </c>
      <c r="E33" s="43">
        <f aca="true" t="shared" si="15" ref="E33:E42">+(E10/D10)</f>
        <v>0.9065743944636678</v>
      </c>
      <c r="F33" s="43">
        <f t="shared" si="1"/>
        <v>0.08650519031141868</v>
      </c>
      <c r="G33" s="43">
        <f t="shared" si="2"/>
        <v>0</v>
      </c>
      <c r="H33" s="44">
        <f t="shared" si="3"/>
        <v>0.006920415224913495</v>
      </c>
      <c r="I33" s="37" t="s">
        <v>50</v>
      </c>
      <c r="J33" s="42" t="s">
        <v>54</v>
      </c>
      <c r="K33" s="43">
        <f t="shared" si="4"/>
        <v>0.006920415224913495</v>
      </c>
      <c r="L33" s="43">
        <f t="shared" si="5"/>
        <v>0.002768166089965398</v>
      </c>
      <c r="M33" s="44">
        <f t="shared" si="6"/>
        <v>0.9896193771626297</v>
      </c>
      <c r="N33" s="42" t="s">
        <v>54</v>
      </c>
      <c r="O33" s="45">
        <f t="shared" si="7"/>
        <v>0.010380622837370242</v>
      </c>
      <c r="P33" s="45">
        <f t="shared" si="8"/>
        <v>0.04844290657439446</v>
      </c>
      <c r="Q33" s="45">
        <f t="shared" si="9"/>
        <v>0.03460207612456748</v>
      </c>
      <c r="R33" s="45">
        <f t="shared" si="10"/>
        <v>0.06228373702422145</v>
      </c>
      <c r="S33" s="45">
        <f t="shared" si="11"/>
        <v>0.0726643598615917</v>
      </c>
      <c r="T33" s="45">
        <f t="shared" si="12"/>
        <v>0.1453287197231834</v>
      </c>
      <c r="U33" s="45">
        <f t="shared" si="13"/>
        <v>0.2664359861591695</v>
      </c>
      <c r="V33" s="46">
        <f t="shared" si="14"/>
        <v>0.356401384083045</v>
      </c>
    </row>
    <row r="34" spans="1:22" ht="12.75">
      <c r="A34"/>
      <c r="B34" s="40" t="s">
        <v>61</v>
      </c>
      <c r="C34" s="41" t="s">
        <v>8</v>
      </c>
      <c r="D34" s="42" t="s">
        <v>54</v>
      </c>
      <c r="E34" s="43">
        <f t="shared" si="15"/>
        <v>0.7707509881422925</v>
      </c>
      <c r="F34" s="43">
        <f t="shared" si="1"/>
        <v>0.22529644268774704</v>
      </c>
      <c r="G34" s="43">
        <f t="shared" si="2"/>
        <v>0</v>
      </c>
      <c r="H34" s="44">
        <f t="shared" si="3"/>
        <v>0</v>
      </c>
      <c r="I34" s="37" t="s">
        <v>50</v>
      </c>
      <c r="J34" s="42" t="s">
        <v>54</v>
      </c>
      <c r="K34" s="43">
        <f t="shared" si="4"/>
        <v>0.031746031746031744</v>
      </c>
      <c r="L34" s="43">
        <f t="shared" si="5"/>
        <v>0.05952380952380952</v>
      </c>
      <c r="M34" s="44">
        <f t="shared" si="6"/>
        <v>0.9087301587301587</v>
      </c>
      <c r="N34" s="42" t="s">
        <v>54</v>
      </c>
      <c r="O34" s="45">
        <f t="shared" si="7"/>
        <v>0.027777777777777776</v>
      </c>
      <c r="P34" s="45">
        <f t="shared" si="8"/>
        <v>0.10317460317460317</v>
      </c>
      <c r="Q34" s="45">
        <f t="shared" si="9"/>
        <v>0.11904761904761904</v>
      </c>
      <c r="R34" s="45">
        <f t="shared" si="10"/>
        <v>0.12301587301587301</v>
      </c>
      <c r="S34" s="45">
        <f t="shared" si="11"/>
        <v>0.15079365079365079</v>
      </c>
      <c r="T34" s="45">
        <f t="shared" si="12"/>
        <v>0.20634920634920634</v>
      </c>
      <c r="U34" s="45">
        <f t="shared" si="13"/>
        <v>0.15476190476190477</v>
      </c>
      <c r="V34" s="46">
        <f t="shared" si="14"/>
        <v>0.1111111111111111</v>
      </c>
    </row>
    <row r="35" spans="1:22" ht="12.75">
      <c r="A35"/>
      <c r="B35" s="40" t="s">
        <v>61</v>
      </c>
      <c r="C35" s="41" t="s">
        <v>9</v>
      </c>
      <c r="D35" s="42" t="s">
        <v>54</v>
      </c>
      <c r="E35" s="43">
        <f t="shared" si="15"/>
        <v>0.8138528138528138</v>
      </c>
      <c r="F35" s="43">
        <f t="shared" si="1"/>
        <v>0.1774891774891775</v>
      </c>
      <c r="G35" s="43">
        <f t="shared" si="2"/>
        <v>0</v>
      </c>
      <c r="H35" s="44">
        <f t="shared" si="3"/>
        <v>0.003463203463203463</v>
      </c>
      <c r="I35" s="37" t="s">
        <v>50</v>
      </c>
      <c r="J35" s="42" t="s">
        <v>54</v>
      </c>
      <c r="K35" s="43">
        <f t="shared" si="4"/>
        <v>0.0034934497816593887</v>
      </c>
      <c r="L35" s="43">
        <f t="shared" si="5"/>
        <v>0.03056768558951965</v>
      </c>
      <c r="M35" s="44">
        <f t="shared" si="6"/>
        <v>0.9650655021834061</v>
      </c>
      <c r="N35" s="42" t="s">
        <v>54</v>
      </c>
      <c r="O35" s="45">
        <f t="shared" si="7"/>
        <v>0.0034934497816593887</v>
      </c>
      <c r="P35" s="45">
        <f t="shared" si="8"/>
        <v>0.07860262008733625</v>
      </c>
      <c r="Q35" s="45">
        <f t="shared" si="9"/>
        <v>0.07860262008733625</v>
      </c>
      <c r="R35" s="45">
        <f t="shared" si="10"/>
        <v>0.15283842794759825</v>
      </c>
      <c r="S35" s="45">
        <f t="shared" si="11"/>
        <v>0.1615720524017467</v>
      </c>
      <c r="T35" s="45">
        <f t="shared" si="12"/>
        <v>0.20087336244541484</v>
      </c>
      <c r="U35" s="45">
        <f t="shared" si="13"/>
        <v>0.22707423580786026</v>
      </c>
      <c r="V35" s="46">
        <f t="shared" si="14"/>
        <v>0.09606986899563319</v>
      </c>
    </row>
    <row r="36" spans="1:22" ht="12.75">
      <c r="A36"/>
      <c r="B36" s="40" t="s">
        <v>5</v>
      </c>
      <c r="C36" s="41" t="s">
        <v>7</v>
      </c>
      <c r="D36" s="42" t="s">
        <v>54</v>
      </c>
      <c r="E36" s="43">
        <f t="shared" si="15"/>
        <v>0.9811320754716981</v>
      </c>
      <c r="F36" s="43">
        <f t="shared" si="1"/>
        <v>0.02358490566037736</v>
      </c>
      <c r="G36" s="43">
        <f t="shared" si="2"/>
        <v>0</v>
      </c>
      <c r="H36" s="44">
        <f t="shared" si="3"/>
        <v>0</v>
      </c>
      <c r="I36" s="37" t="s">
        <v>50</v>
      </c>
      <c r="J36" s="42" t="s">
        <v>54</v>
      </c>
      <c r="K36" s="43">
        <f t="shared" si="4"/>
        <v>0</v>
      </c>
      <c r="L36" s="43">
        <f t="shared" si="5"/>
        <v>0</v>
      </c>
      <c r="M36" s="44">
        <f t="shared" si="6"/>
        <v>1</v>
      </c>
      <c r="N36" s="42" t="s">
        <v>54</v>
      </c>
      <c r="O36" s="45">
        <f t="shared" si="7"/>
        <v>0.02358490566037736</v>
      </c>
      <c r="P36" s="45">
        <f t="shared" si="8"/>
        <v>0.05660377358490566</v>
      </c>
      <c r="Q36" s="45">
        <f t="shared" si="9"/>
        <v>0.0660377358490566</v>
      </c>
      <c r="R36" s="45">
        <f t="shared" si="10"/>
        <v>0.10377358490566038</v>
      </c>
      <c r="S36" s="45">
        <f t="shared" si="11"/>
        <v>0.10849056603773585</v>
      </c>
      <c r="T36" s="45">
        <f t="shared" si="12"/>
        <v>0.16037735849056603</v>
      </c>
      <c r="U36" s="45">
        <f t="shared" si="13"/>
        <v>0.23113207547169812</v>
      </c>
      <c r="V36" s="46">
        <f t="shared" si="14"/>
        <v>0.25</v>
      </c>
    </row>
    <row r="37" spans="1:22" ht="12.75">
      <c r="A37"/>
      <c r="B37" s="40" t="s">
        <v>2</v>
      </c>
      <c r="C37" s="41" t="s">
        <v>7</v>
      </c>
      <c r="D37" s="42" t="s">
        <v>54</v>
      </c>
      <c r="E37" s="43">
        <f t="shared" si="15"/>
        <v>0.9114583333333334</v>
      </c>
      <c r="F37" s="43">
        <f t="shared" si="1"/>
        <v>0.08854166666666667</v>
      </c>
      <c r="G37" s="43">
        <f t="shared" si="2"/>
        <v>0</v>
      </c>
      <c r="H37" s="44">
        <f t="shared" si="3"/>
        <v>0</v>
      </c>
      <c r="I37" s="37" t="s">
        <v>50</v>
      </c>
      <c r="J37" s="42" t="s">
        <v>54</v>
      </c>
      <c r="K37" s="43">
        <f t="shared" si="4"/>
        <v>0.020833333333333332</v>
      </c>
      <c r="L37" s="43">
        <f t="shared" si="5"/>
        <v>0.004166666666666667</v>
      </c>
      <c r="M37" s="44">
        <f t="shared" si="6"/>
        <v>0.96875</v>
      </c>
      <c r="N37" s="42" t="s">
        <v>54</v>
      </c>
      <c r="O37" s="45">
        <f t="shared" si="7"/>
        <v>0.015625</v>
      </c>
      <c r="P37" s="45">
        <f t="shared" si="8"/>
        <v>0.041666666666666664</v>
      </c>
      <c r="Q37" s="45">
        <f t="shared" si="9"/>
        <v>0.057291666666666664</v>
      </c>
      <c r="R37" s="45">
        <f t="shared" si="10"/>
        <v>0.09375</v>
      </c>
      <c r="S37" s="45">
        <f t="shared" si="11"/>
        <v>0.057291666666666664</v>
      </c>
      <c r="T37" s="45">
        <f t="shared" si="12"/>
        <v>0.21354166666666666</v>
      </c>
      <c r="U37" s="45">
        <f t="shared" si="13"/>
        <v>0.234375</v>
      </c>
      <c r="V37" s="46">
        <f t="shared" si="14"/>
        <v>0.2916666666666667</v>
      </c>
    </row>
    <row r="38" spans="1:22" ht="12.75">
      <c r="A38"/>
      <c r="B38" s="40" t="s">
        <v>4</v>
      </c>
      <c r="C38" s="41" t="s">
        <v>7</v>
      </c>
      <c r="D38" s="42" t="s">
        <v>54</v>
      </c>
      <c r="E38" s="43">
        <f t="shared" si="15"/>
        <v>0.8452380952380952</v>
      </c>
      <c r="F38" s="43">
        <f t="shared" si="1"/>
        <v>0.13095238095238096</v>
      </c>
      <c r="G38" s="43">
        <f t="shared" si="2"/>
        <v>0</v>
      </c>
      <c r="H38" s="44">
        <f t="shared" si="3"/>
        <v>0.017857142857142856</v>
      </c>
      <c r="I38" s="37" t="s">
        <v>50</v>
      </c>
      <c r="J38" s="42" t="s">
        <v>54</v>
      </c>
      <c r="K38" s="43">
        <f t="shared" si="4"/>
        <v>0.004761904761904762</v>
      </c>
      <c r="L38" s="43">
        <f t="shared" si="5"/>
        <v>0.011904761904761904</v>
      </c>
      <c r="M38" s="44">
        <f t="shared" si="6"/>
        <v>0.9761904761904762</v>
      </c>
      <c r="N38" s="42" t="s">
        <v>54</v>
      </c>
      <c r="O38" s="45">
        <f t="shared" si="7"/>
        <v>0</v>
      </c>
      <c r="P38" s="45">
        <f t="shared" si="8"/>
        <v>0.06547619047619048</v>
      </c>
      <c r="Q38" s="45">
        <f t="shared" si="9"/>
        <v>0.03571428571428571</v>
      </c>
      <c r="R38" s="45">
        <f t="shared" si="10"/>
        <v>0.14285714285714285</v>
      </c>
      <c r="S38" s="45">
        <f t="shared" si="11"/>
        <v>0.17857142857142858</v>
      </c>
      <c r="T38" s="45">
        <f t="shared" si="12"/>
        <v>0.3273809523809524</v>
      </c>
      <c r="U38" s="45">
        <f t="shared" si="13"/>
        <v>0.1130952380952381</v>
      </c>
      <c r="V38" s="46">
        <f t="shared" si="14"/>
        <v>0.13095238095238096</v>
      </c>
    </row>
    <row r="39" spans="1:22" ht="12.75">
      <c r="A39"/>
      <c r="B39" s="40" t="s">
        <v>3</v>
      </c>
      <c r="C39" s="41" t="s">
        <v>7</v>
      </c>
      <c r="D39" s="42" t="s">
        <v>54</v>
      </c>
      <c r="E39" s="43">
        <f t="shared" si="15"/>
        <v>0.9096774193548387</v>
      </c>
      <c r="F39" s="43">
        <f t="shared" si="1"/>
        <v>0.07741935483870968</v>
      </c>
      <c r="G39" s="43">
        <f t="shared" si="2"/>
        <v>0</v>
      </c>
      <c r="H39" s="44">
        <f t="shared" si="3"/>
        <v>0.012903225806451613</v>
      </c>
      <c r="I39" s="37" t="s">
        <v>50</v>
      </c>
      <c r="J39" s="42" t="s">
        <v>54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54</v>
      </c>
      <c r="O39" s="45">
        <f t="shared" si="7"/>
        <v>0</v>
      </c>
      <c r="P39" s="45">
        <f t="shared" si="8"/>
        <v>0</v>
      </c>
      <c r="Q39" s="45">
        <f t="shared" si="9"/>
        <v>0.025806451612903226</v>
      </c>
      <c r="R39" s="45">
        <f t="shared" si="10"/>
        <v>0.08387096774193549</v>
      </c>
      <c r="S39" s="45">
        <f t="shared" si="11"/>
        <v>0.025806451612903226</v>
      </c>
      <c r="T39" s="45">
        <f t="shared" si="12"/>
        <v>0.11612903225806452</v>
      </c>
      <c r="U39" s="45">
        <f t="shared" si="13"/>
        <v>0.23870967741935484</v>
      </c>
      <c r="V39" s="46">
        <f t="shared" si="14"/>
        <v>0.5096774193548387</v>
      </c>
    </row>
    <row r="40" spans="1:22" ht="12.75">
      <c r="A40"/>
      <c r="B40" s="40" t="s">
        <v>10</v>
      </c>
      <c r="C40" s="41" t="s">
        <v>7</v>
      </c>
      <c r="D40" s="42" t="s">
        <v>54</v>
      </c>
      <c r="E40" s="43">
        <f t="shared" si="15"/>
        <v>0.781021897810219</v>
      </c>
      <c r="F40" s="43">
        <f t="shared" si="1"/>
        <v>0.19708029197080293</v>
      </c>
      <c r="G40" s="43">
        <f t="shared" si="2"/>
        <v>0</v>
      </c>
      <c r="H40" s="44">
        <f t="shared" si="3"/>
        <v>0.021897810218978103</v>
      </c>
      <c r="I40" s="37" t="s">
        <v>50</v>
      </c>
      <c r="J40" s="42" t="s">
        <v>54</v>
      </c>
      <c r="K40" s="43">
        <f t="shared" si="4"/>
        <v>0.0364963503649635</v>
      </c>
      <c r="L40" s="43">
        <f t="shared" si="5"/>
        <v>0.12408759124087591</v>
      </c>
      <c r="M40" s="44">
        <f t="shared" si="6"/>
        <v>0.8394160583941606</v>
      </c>
      <c r="N40" s="42" t="s">
        <v>54</v>
      </c>
      <c r="O40" s="45">
        <f t="shared" si="7"/>
        <v>0.08759124087591241</v>
      </c>
      <c r="P40" s="45">
        <f t="shared" si="8"/>
        <v>0.145985401459854</v>
      </c>
      <c r="Q40" s="45">
        <f t="shared" si="9"/>
        <v>0.15328467153284672</v>
      </c>
      <c r="R40" s="45">
        <f t="shared" si="10"/>
        <v>0.10218978102189781</v>
      </c>
      <c r="S40" s="45">
        <f t="shared" si="11"/>
        <v>0.16058394160583941</v>
      </c>
      <c r="T40" s="45">
        <f t="shared" si="12"/>
        <v>0.21897810218978103</v>
      </c>
      <c r="U40" s="45">
        <f t="shared" si="13"/>
        <v>0.058394160583941604</v>
      </c>
      <c r="V40" s="46">
        <f t="shared" si="14"/>
        <v>0.072992700729927</v>
      </c>
    </row>
    <row r="41" spans="1:22" ht="12.75">
      <c r="A41"/>
      <c r="B41" s="40" t="s">
        <v>1</v>
      </c>
      <c r="C41" s="41"/>
      <c r="D41" s="42" t="s">
        <v>54</v>
      </c>
      <c r="E41" s="43">
        <f t="shared" si="15"/>
        <v>0.8400937179674915</v>
      </c>
      <c r="F41" s="43">
        <f t="shared" si="1"/>
        <v>0.13530531556596867</v>
      </c>
      <c r="G41" s="43">
        <f t="shared" si="2"/>
        <v>0.012300483233269878</v>
      </c>
      <c r="H41" s="44">
        <f t="shared" si="3"/>
        <v>0.011275442963830722</v>
      </c>
      <c r="I41" s="47" t="s">
        <v>50</v>
      </c>
      <c r="J41" s="42" t="s">
        <v>54</v>
      </c>
      <c r="K41" s="43">
        <f t="shared" si="4"/>
        <v>0.025838926174496644</v>
      </c>
      <c r="L41" s="43">
        <f t="shared" si="5"/>
        <v>0.03204697986577181</v>
      </c>
      <c r="M41" s="44">
        <f t="shared" si="6"/>
        <v>0.9370805369127517</v>
      </c>
      <c r="N41" s="42" t="s">
        <v>54</v>
      </c>
      <c r="O41" s="45">
        <f t="shared" si="7"/>
        <v>0.022818791946308724</v>
      </c>
      <c r="P41" s="45">
        <f t="shared" si="8"/>
        <v>0.0697986577181208</v>
      </c>
      <c r="Q41" s="45">
        <f t="shared" si="9"/>
        <v>0.0773489932885906</v>
      </c>
      <c r="R41" s="45">
        <f t="shared" si="10"/>
        <v>0.112248322147651</v>
      </c>
      <c r="S41" s="45">
        <f t="shared" si="11"/>
        <v>0.08808724832214765</v>
      </c>
      <c r="T41" s="45">
        <f t="shared" si="12"/>
        <v>0.16493288590604027</v>
      </c>
      <c r="U41" s="45">
        <f t="shared" si="13"/>
        <v>0.1936241610738255</v>
      </c>
      <c r="V41" s="46">
        <f t="shared" si="14"/>
        <v>0.25838926174496646</v>
      </c>
    </row>
    <row r="42" spans="1:22" ht="12.75">
      <c r="A42"/>
      <c r="B42" s="24" t="s">
        <v>49</v>
      </c>
      <c r="C42" s="25"/>
      <c r="D42" s="48" t="s">
        <v>54</v>
      </c>
      <c r="E42" s="49">
        <f t="shared" si="15"/>
        <v>0.8059235276682095</v>
      </c>
      <c r="F42" s="49">
        <f>+(F19/D19)</f>
        <v>0.11671492738092523</v>
      </c>
      <c r="G42" s="49">
        <f>+(G19/D19)</f>
        <v>0.005996488748033471</v>
      </c>
      <c r="H42" s="50">
        <f>+(H19/D19)</f>
        <v>0.05588362707768075</v>
      </c>
      <c r="I42" s="51" t="s">
        <v>50</v>
      </c>
      <c r="J42" s="48" t="s">
        <v>54</v>
      </c>
      <c r="K42" s="49">
        <f t="shared" si="4"/>
        <v>0.02679076343072573</v>
      </c>
      <c r="L42" s="49">
        <f>+(L19/J19)</f>
        <v>0.034613572101790765</v>
      </c>
      <c r="M42" s="50">
        <f>+(M19/J19)</f>
        <v>0.9375589066918002</v>
      </c>
      <c r="N42" s="48" t="s">
        <v>54</v>
      </c>
      <c r="O42" s="52">
        <f t="shared" si="7"/>
        <v>0.026119843990072094</v>
      </c>
      <c r="P42" s="52">
        <f>+(P19/N19)</f>
        <v>0.07956506323129654</v>
      </c>
      <c r="Q42" s="52">
        <f>+(Q19/N19)</f>
        <v>0.09303864791395816</v>
      </c>
      <c r="R42" s="52">
        <f>+(R19/N19)</f>
        <v>0.11674742938186976</v>
      </c>
      <c r="S42" s="52">
        <f>+(S19/N19)</f>
        <v>0.1060158373714691</v>
      </c>
      <c r="T42" s="52">
        <f>+(T19/N19)</f>
        <v>0.16624512468975297</v>
      </c>
      <c r="U42" s="52">
        <f>+(U19/N19)</f>
        <v>0.19286136390497577</v>
      </c>
      <c r="V42" s="53">
        <f>+(V19/N19)</f>
        <v>0.21746838435173146</v>
      </c>
    </row>
    <row r="43" spans="1:22" ht="12.75">
      <c r="A43"/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9" t="s">
        <v>56</v>
      </c>
      <c r="C50" s="70"/>
      <c r="D50" s="71" t="s">
        <v>12</v>
      </c>
      <c r="E50" s="72"/>
      <c r="F50" s="72"/>
      <c r="G50" s="72"/>
      <c r="H50" s="73"/>
      <c r="I50" s="6" t="s">
        <v>13</v>
      </c>
      <c r="J50" s="71" t="s">
        <v>14</v>
      </c>
      <c r="K50" s="74"/>
      <c r="L50" s="74"/>
      <c r="M50" s="75"/>
      <c r="N50" s="7" t="s">
        <v>15</v>
      </c>
      <c r="O50" s="71" t="s">
        <v>16</v>
      </c>
      <c r="P50" s="74"/>
      <c r="Q50" s="74"/>
      <c r="R50" s="74"/>
      <c r="S50" s="74"/>
      <c r="T50" s="74"/>
      <c r="U50" s="74"/>
      <c r="V50" s="75"/>
    </row>
    <row r="51" spans="1:22" ht="12.75">
      <c r="A51"/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52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1:22" ht="12.75">
      <c r="A52"/>
      <c r="B52" s="15" t="s">
        <v>30</v>
      </c>
      <c r="C52" s="16" t="s">
        <v>31</v>
      </c>
      <c r="D52" s="17" t="s">
        <v>32</v>
      </c>
      <c r="E52" s="18" t="s">
        <v>33</v>
      </c>
      <c r="F52" s="18" t="s">
        <v>34</v>
      </c>
      <c r="G52" s="18" t="s">
        <v>35</v>
      </c>
      <c r="H52" s="19" t="s">
        <v>36</v>
      </c>
      <c r="I52" s="18" t="s">
        <v>37</v>
      </c>
      <c r="J52" s="17" t="s">
        <v>32</v>
      </c>
      <c r="K52" s="18" t="s">
        <v>38</v>
      </c>
      <c r="L52" s="18" t="s">
        <v>39</v>
      </c>
      <c r="M52" s="19" t="s">
        <v>39</v>
      </c>
      <c r="N52" s="20" t="s">
        <v>40</v>
      </c>
      <c r="O52" s="18" t="s">
        <v>41</v>
      </c>
      <c r="P52" s="21" t="s">
        <v>42</v>
      </c>
      <c r="Q52" s="21" t="s">
        <v>43</v>
      </c>
      <c r="R52" s="21" t="s">
        <v>44</v>
      </c>
      <c r="S52" s="21" t="s">
        <v>45</v>
      </c>
      <c r="T52" s="21" t="s">
        <v>46</v>
      </c>
      <c r="U52" s="21" t="s">
        <v>47</v>
      </c>
      <c r="V52" s="22" t="s">
        <v>48</v>
      </c>
    </row>
    <row r="53" spans="1:22" ht="12.75">
      <c r="A53"/>
      <c r="B53" s="40" t="s">
        <v>61</v>
      </c>
      <c r="C53" s="9" t="s">
        <v>53</v>
      </c>
      <c r="D53" s="54">
        <f>+(D7/($D$19-$D$8))</f>
        <v>0.45806679738982287</v>
      </c>
      <c r="E53" s="35">
        <f>+(E7/($E$19-$E$8))</f>
        <v>0.46058755631678894</v>
      </c>
      <c r="F53" s="35">
        <f>+(F7/($F$19-$F$8))</f>
        <v>0.4308023694130318</v>
      </c>
      <c r="G53" s="35">
        <f>+(G7/($G$19-$G$8))</f>
        <v>0.4437869822485207</v>
      </c>
      <c r="H53" s="35">
        <f>+(H7/($H$19-$H$8))</f>
        <v>0.5287009063444109</v>
      </c>
      <c r="I53" s="55" t="s">
        <v>50</v>
      </c>
      <c r="J53" s="35">
        <f>+(J7/($J$19-$J$8))</f>
        <v>0.47102649006622516</v>
      </c>
      <c r="K53" s="35">
        <f>+(K7/($K$19-$K$8))</f>
        <v>0.43875685557586835</v>
      </c>
      <c r="L53" s="35">
        <f>+(L7/($L$19-$L$8))</f>
        <v>0.4166666666666667</v>
      </c>
      <c r="M53" s="36">
        <f>+(M7/($M$19-$M$8))</f>
        <v>0.4738760631834751</v>
      </c>
      <c r="N53" s="35">
        <f>+(N7/($N$19-$N$8))</f>
        <v>0.47093889716840537</v>
      </c>
      <c r="O53" s="35">
        <f>+(O7/($O$19-$O$8))</f>
        <v>0.4107142857142857</v>
      </c>
      <c r="P53" s="35">
        <f>+(P7/($P$19-$P$8))</f>
        <v>0.4029692470837752</v>
      </c>
      <c r="Q53" s="35">
        <f>+(Q7/($Q$19-$Q$8))</f>
        <v>0.46703296703296704</v>
      </c>
      <c r="R53" s="35">
        <f>+(R7/($R$19-$R$8))</f>
        <v>0.472732661529342</v>
      </c>
      <c r="S53" s="35">
        <f>+(S7/($S$19-$S$8))</f>
        <v>0.44741235392320533</v>
      </c>
      <c r="T53" s="35">
        <f>+(T7/($T$19-$T$8))</f>
        <v>0.4579935520576522</v>
      </c>
      <c r="U53" s="35">
        <f>+(U7/($U$19-$U$8))</f>
        <v>0.4899903132063287</v>
      </c>
      <c r="V53" s="36">
        <f>+(V7/($V$19-$V$8))</f>
        <v>0.5010046885465506</v>
      </c>
    </row>
    <row r="54" spans="1:22" ht="12.75">
      <c r="A54"/>
      <c r="B54" s="40" t="s">
        <v>0</v>
      </c>
      <c r="C54" s="41" t="s">
        <v>7</v>
      </c>
      <c r="D54" s="56">
        <f aca="true" t="shared" si="16" ref="D54:D63">+(D9/($D$19-$D$8))</f>
        <v>0.05930759587257707</v>
      </c>
      <c r="E54" s="43">
        <f aca="true" t="shared" si="17" ref="E54:E63">+(E9/($E$19-$E$8))</f>
        <v>0.061808839408720256</v>
      </c>
      <c r="F54" s="43">
        <f aca="true" t="shared" si="18" ref="F54:F63">+(F9/($F$19-$F$8))</f>
        <v>0.043080236941303175</v>
      </c>
      <c r="G54" s="43">
        <f aca="true" t="shared" si="19" ref="G54:G63">+(G9/($G$19-$G$8))</f>
        <v>0.05917159763313609</v>
      </c>
      <c r="H54" s="43">
        <f aca="true" t="shared" si="20" ref="H54:H63">+(H9/($H$19-$H$8))</f>
        <v>0.0755287009063444</v>
      </c>
      <c r="I54" s="57" t="s">
        <v>50</v>
      </c>
      <c r="J54" s="43">
        <f aca="true" t="shared" si="21" ref="J54:J63">+(J9/($J$19-$J$8))</f>
        <v>0.06109271523178808</v>
      </c>
      <c r="K54" s="43">
        <f aca="true" t="shared" si="22" ref="K54:K63">+(K9/($K$19-$K$8))</f>
        <v>0.09140767824497258</v>
      </c>
      <c r="L54" s="43">
        <f aca="true" t="shared" si="23" ref="L54:L63">+(L9/($L$19-$L$8))</f>
        <v>0.08084577114427861</v>
      </c>
      <c r="M54" s="44">
        <f aca="true" t="shared" si="24" ref="M54:M63">+(M9/($M$19-$M$8))</f>
        <v>0.06005901753167853</v>
      </c>
      <c r="N54" s="43">
        <f aca="true" t="shared" si="25" ref="N54:N63">+(N9/($N$19-$N$8))</f>
        <v>0.06110283159463487</v>
      </c>
      <c r="O54" s="43">
        <f aca="true" t="shared" si="26" ref="O54:O63">+(O9/($O$19-$O$8))</f>
        <v>0.07142857142857142</v>
      </c>
      <c r="P54" s="43">
        <f aca="true" t="shared" si="27" ref="P54:P63">+(P9/($P$19-$P$8))</f>
        <v>0.08748674443266172</v>
      </c>
      <c r="Q54" s="43">
        <f aca="true" t="shared" si="28" ref="Q54:Q63">+(Q9/($Q$19-$Q$8))</f>
        <v>0.09721048182586645</v>
      </c>
      <c r="R54" s="43">
        <f aca="true" t="shared" si="29" ref="R54:R63">+(R9/($R$19-$R$8))</f>
        <v>0.06965026674570243</v>
      </c>
      <c r="S54" s="43">
        <f aca="true" t="shared" si="30" ref="S54:S63">+(S9/($S$19-$S$8))</f>
        <v>0.0667779632721202</v>
      </c>
      <c r="T54" s="43">
        <f aca="true" t="shared" si="31" ref="T54:T63">+(T9/($T$19-$T$8))</f>
        <v>0.054048928503698086</v>
      </c>
      <c r="U54" s="43">
        <f aca="true" t="shared" si="32" ref="U54:U63">+(U9/($U$19-$U$8))</f>
        <v>0.06054246044559251</v>
      </c>
      <c r="V54" s="44">
        <f aca="true" t="shared" si="33" ref="V54:V63">+(V9/($V$19-$V$8))</f>
        <v>0.042866711319490956</v>
      </c>
    </row>
    <row r="55" spans="1:22" ht="12.75">
      <c r="A55"/>
      <c r="B55" s="40" t="s">
        <v>6</v>
      </c>
      <c r="C55" s="41" t="s">
        <v>7</v>
      </c>
      <c r="D55" s="56">
        <f t="shared" si="16"/>
        <v>0.046449580507248706</v>
      </c>
      <c r="E55" s="43">
        <f t="shared" si="17"/>
        <v>0.04877685519603828</v>
      </c>
      <c r="F55" s="43">
        <f t="shared" si="18"/>
        <v>0.03365643511039311</v>
      </c>
      <c r="G55" s="43">
        <f t="shared" si="19"/>
        <v>0</v>
      </c>
      <c r="H55" s="43">
        <f t="shared" si="20"/>
        <v>0.030211480362537766</v>
      </c>
      <c r="I55" s="57" t="s">
        <v>50</v>
      </c>
      <c r="J55" s="43">
        <f t="shared" si="21"/>
        <v>0.0478476821192053</v>
      </c>
      <c r="K55" s="43">
        <f t="shared" si="22"/>
        <v>0.018281535648994516</v>
      </c>
      <c r="L55" s="43">
        <f t="shared" si="23"/>
        <v>0.004975124378109453</v>
      </c>
      <c r="M55" s="44">
        <f t="shared" si="24"/>
        <v>0.049644159000173584</v>
      </c>
      <c r="N55" s="43">
        <f t="shared" si="25"/>
        <v>0.04785560523265441</v>
      </c>
      <c r="O55" s="43">
        <f t="shared" si="26"/>
        <v>0.026785714285714284</v>
      </c>
      <c r="P55" s="43">
        <f t="shared" si="27"/>
        <v>0.03711558854718982</v>
      </c>
      <c r="Q55" s="43">
        <f t="shared" si="28"/>
        <v>0.021132713440405747</v>
      </c>
      <c r="R55" s="43">
        <f t="shared" si="29"/>
        <v>0.026674570243034972</v>
      </c>
      <c r="S55" s="43">
        <f t="shared" si="30"/>
        <v>0.035058430717863104</v>
      </c>
      <c r="T55" s="43">
        <f t="shared" si="31"/>
        <v>0.0398255262658828</v>
      </c>
      <c r="U55" s="43">
        <f t="shared" si="32"/>
        <v>0.06215692605747498</v>
      </c>
      <c r="V55" s="44">
        <f t="shared" si="33"/>
        <v>0.06898861352980576</v>
      </c>
    </row>
    <row r="56" spans="1:22" ht="12.75">
      <c r="A56"/>
      <c r="B56" s="40" t="s">
        <v>61</v>
      </c>
      <c r="C56" s="41" t="s">
        <v>8</v>
      </c>
      <c r="D56" s="56">
        <f t="shared" si="16"/>
        <v>0.04066347359285094</v>
      </c>
      <c r="E56" s="43">
        <f t="shared" si="17"/>
        <v>0.03630338459247124</v>
      </c>
      <c r="F56" s="43">
        <f t="shared" si="18"/>
        <v>0.07673667205169628</v>
      </c>
      <c r="G56" s="43">
        <f t="shared" si="19"/>
        <v>0</v>
      </c>
      <c r="H56" s="43">
        <f t="shared" si="20"/>
        <v>0</v>
      </c>
      <c r="I56" s="57" t="s">
        <v>50</v>
      </c>
      <c r="J56" s="43">
        <f t="shared" si="21"/>
        <v>0.041721854304635764</v>
      </c>
      <c r="K56" s="43">
        <f t="shared" si="22"/>
        <v>0.07312614259597806</v>
      </c>
      <c r="L56" s="43">
        <f t="shared" si="23"/>
        <v>0.09328358208955224</v>
      </c>
      <c r="M56" s="44">
        <f t="shared" si="24"/>
        <v>0.03975004339524388</v>
      </c>
      <c r="N56" s="43">
        <f t="shared" si="25"/>
        <v>0.041728763040238454</v>
      </c>
      <c r="O56" s="43">
        <f t="shared" si="26"/>
        <v>0.0625</v>
      </c>
      <c r="P56" s="43">
        <f t="shared" si="27"/>
        <v>0.0689289501590668</v>
      </c>
      <c r="Q56" s="43">
        <f t="shared" si="28"/>
        <v>0.06339814032121724</v>
      </c>
      <c r="R56" s="43">
        <f t="shared" si="29"/>
        <v>0.04593953764078246</v>
      </c>
      <c r="S56" s="43">
        <f t="shared" si="30"/>
        <v>0.06343906510851419</v>
      </c>
      <c r="T56" s="43">
        <f t="shared" si="31"/>
        <v>0.04930779442442632</v>
      </c>
      <c r="U56" s="43">
        <f t="shared" si="32"/>
        <v>0.0314820794317081</v>
      </c>
      <c r="V56" s="44">
        <f t="shared" si="33"/>
        <v>0.018754186202277295</v>
      </c>
    </row>
    <row r="57" spans="1:22" ht="12.75">
      <c r="A57"/>
      <c r="B57" s="40" t="s">
        <v>61</v>
      </c>
      <c r="C57" s="41" t="s">
        <v>9</v>
      </c>
      <c r="D57" s="56">
        <f t="shared" si="16"/>
        <v>0.03712751936738565</v>
      </c>
      <c r="E57" s="43">
        <f t="shared" si="17"/>
        <v>0.03500018617120304</v>
      </c>
      <c r="F57" s="43">
        <f t="shared" si="18"/>
        <v>0.055196553581044694</v>
      </c>
      <c r="G57" s="43">
        <f t="shared" si="19"/>
        <v>0</v>
      </c>
      <c r="H57" s="43">
        <f t="shared" si="20"/>
        <v>0.012084592145015106</v>
      </c>
      <c r="I57" s="57" t="s">
        <v>50</v>
      </c>
      <c r="J57" s="43">
        <f t="shared" si="21"/>
        <v>0.03791390728476821</v>
      </c>
      <c r="K57" s="43">
        <f t="shared" si="22"/>
        <v>0.007312614259597806</v>
      </c>
      <c r="L57" s="43">
        <f t="shared" si="23"/>
        <v>0.043532338308457715</v>
      </c>
      <c r="M57" s="44">
        <f t="shared" si="24"/>
        <v>0.03836139559104322</v>
      </c>
      <c r="N57" s="43">
        <f t="shared" si="25"/>
        <v>0.03792018546116907</v>
      </c>
      <c r="O57" s="43">
        <f t="shared" si="26"/>
        <v>0.007142857142857143</v>
      </c>
      <c r="P57" s="43">
        <f t="shared" si="27"/>
        <v>0.04772004241781548</v>
      </c>
      <c r="Q57" s="43">
        <f t="shared" si="28"/>
        <v>0.03803888419273035</v>
      </c>
      <c r="R57" s="43">
        <f t="shared" si="29"/>
        <v>0.05186721991701245</v>
      </c>
      <c r="S57" s="43">
        <f t="shared" si="30"/>
        <v>0.06176961602671119</v>
      </c>
      <c r="T57" s="43">
        <f t="shared" si="31"/>
        <v>0.043618433529300206</v>
      </c>
      <c r="U57" s="43">
        <f t="shared" si="32"/>
        <v>0.04197610590894414</v>
      </c>
      <c r="V57" s="44">
        <f t="shared" si="33"/>
        <v>0.014735432016075016</v>
      </c>
    </row>
    <row r="58" spans="1:22" ht="12.75">
      <c r="A58"/>
      <c r="B58" s="40" t="s">
        <v>5</v>
      </c>
      <c r="C58" s="41" t="s">
        <v>7</v>
      </c>
      <c r="D58" s="56">
        <f t="shared" si="16"/>
        <v>0.03407374071812016</v>
      </c>
      <c r="E58" s="43">
        <f t="shared" si="17"/>
        <v>0.03872361023196932</v>
      </c>
      <c r="F58" s="43">
        <f t="shared" si="18"/>
        <v>0.006731287022078622</v>
      </c>
      <c r="G58" s="43">
        <f t="shared" si="19"/>
        <v>0</v>
      </c>
      <c r="H58" s="43">
        <f t="shared" si="20"/>
        <v>0</v>
      </c>
      <c r="I58" s="57" t="s">
        <v>50</v>
      </c>
      <c r="J58" s="43">
        <f t="shared" si="21"/>
        <v>0.035099337748344374</v>
      </c>
      <c r="K58" s="43">
        <f t="shared" si="22"/>
        <v>0</v>
      </c>
      <c r="L58" s="43">
        <f t="shared" si="23"/>
        <v>0</v>
      </c>
      <c r="M58" s="44">
        <f t="shared" si="24"/>
        <v>0.03679916681131748</v>
      </c>
      <c r="N58" s="43">
        <f t="shared" si="25"/>
        <v>0.03510514985924822</v>
      </c>
      <c r="O58" s="43">
        <f t="shared" si="26"/>
        <v>0.044642857142857144</v>
      </c>
      <c r="P58" s="43">
        <f t="shared" si="27"/>
        <v>0.031813361611876985</v>
      </c>
      <c r="Q58" s="43">
        <f t="shared" si="28"/>
        <v>0.029585798816568046</v>
      </c>
      <c r="R58" s="43">
        <f t="shared" si="29"/>
        <v>0.03260225251926497</v>
      </c>
      <c r="S58" s="43">
        <f t="shared" si="30"/>
        <v>0.038397328881469114</v>
      </c>
      <c r="T58" s="43">
        <f t="shared" si="31"/>
        <v>0.03223971173904798</v>
      </c>
      <c r="U58" s="43">
        <f t="shared" si="32"/>
        <v>0.039554407491120436</v>
      </c>
      <c r="V58" s="44">
        <f t="shared" si="33"/>
        <v>0.03549899531145345</v>
      </c>
    </row>
    <row r="59" spans="1:22" ht="12.75">
      <c r="A59"/>
      <c r="B59" s="40" t="s">
        <v>2</v>
      </c>
      <c r="C59" s="41" t="s">
        <v>7</v>
      </c>
      <c r="D59" s="56">
        <f t="shared" si="16"/>
        <v>0.030859236876788067</v>
      </c>
      <c r="E59" s="43">
        <f t="shared" si="17"/>
        <v>0.032579960531704956</v>
      </c>
      <c r="F59" s="43">
        <f t="shared" si="18"/>
        <v>0.022886375875067314</v>
      </c>
      <c r="G59" s="43">
        <f t="shared" si="19"/>
        <v>0</v>
      </c>
      <c r="H59" s="43">
        <f t="shared" si="20"/>
        <v>0</v>
      </c>
      <c r="I59" s="57" t="s">
        <v>50</v>
      </c>
      <c r="J59" s="43">
        <f t="shared" si="21"/>
        <v>0.031788079470198675</v>
      </c>
      <c r="K59" s="43">
        <f t="shared" si="22"/>
        <v>0.03656307129798903</v>
      </c>
      <c r="L59" s="43">
        <f t="shared" si="23"/>
        <v>0.004975124378109453</v>
      </c>
      <c r="M59" s="44">
        <f t="shared" si="24"/>
        <v>0.03228606144766533</v>
      </c>
      <c r="N59" s="43">
        <f t="shared" si="25"/>
        <v>0.031793343268753105</v>
      </c>
      <c r="O59" s="43">
        <f t="shared" si="26"/>
        <v>0.026785714285714284</v>
      </c>
      <c r="P59" s="43">
        <f t="shared" si="27"/>
        <v>0.021208907741251327</v>
      </c>
      <c r="Q59" s="43">
        <f t="shared" si="28"/>
        <v>0.02324598478444632</v>
      </c>
      <c r="R59" s="43">
        <f t="shared" si="29"/>
        <v>0.026674570243034972</v>
      </c>
      <c r="S59" s="43">
        <f t="shared" si="30"/>
        <v>0.018363939899833055</v>
      </c>
      <c r="T59" s="43">
        <f t="shared" si="31"/>
        <v>0.03887729945002845</v>
      </c>
      <c r="U59" s="43">
        <f t="shared" si="32"/>
        <v>0.03632547626735551</v>
      </c>
      <c r="V59" s="44">
        <f t="shared" si="33"/>
        <v>0.03750837240455459</v>
      </c>
    </row>
    <row r="60" spans="1:22" ht="12.75">
      <c r="A60"/>
      <c r="B60" s="40" t="s">
        <v>4</v>
      </c>
      <c r="C60" s="41" t="s">
        <v>7</v>
      </c>
      <c r="D60" s="56">
        <f t="shared" si="16"/>
        <v>0.02700183226718956</v>
      </c>
      <c r="E60" s="43">
        <f t="shared" si="17"/>
        <v>0.02643631083144059</v>
      </c>
      <c r="F60" s="43">
        <f t="shared" si="18"/>
        <v>0.029617662897145933</v>
      </c>
      <c r="G60" s="43">
        <f t="shared" si="19"/>
        <v>0</v>
      </c>
      <c r="H60" s="43">
        <f t="shared" si="20"/>
        <v>0.045317220543806644</v>
      </c>
      <c r="I60" s="57" t="s">
        <v>50</v>
      </c>
      <c r="J60" s="43">
        <f t="shared" si="21"/>
        <v>0.02781456953642384</v>
      </c>
      <c r="K60" s="43">
        <f t="shared" si="22"/>
        <v>0.007312614259597806</v>
      </c>
      <c r="L60" s="43">
        <f t="shared" si="23"/>
        <v>0.012437810945273632</v>
      </c>
      <c r="M60" s="44">
        <f t="shared" si="24"/>
        <v>0.028467279986113522</v>
      </c>
      <c r="N60" s="43">
        <f t="shared" si="25"/>
        <v>0.027819175360158967</v>
      </c>
      <c r="O60" s="43">
        <f t="shared" si="26"/>
        <v>0</v>
      </c>
      <c r="P60" s="43">
        <f t="shared" si="27"/>
        <v>0.02916224814422057</v>
      </c>
      <c r="Q60" s="43">
        <f t="shared" si="28"/>
        <v>0.01267962806424345</v>
      </c>
      <c r="R60" s="43">
        <f t="shared" si="29"/>
        <v>0.03556609365737996</v>
      </c>
      <c r="S60" s="43">
        <f t="shared" si="30"/>
        <v>0.05008347245409015</v>
      </c>
      <c r="T60" s="43">
        <f t="shared" si="31"/>
        <v>0.05215247487198938</v>
      </c>
      <c r="U60" s="43">
        <f t="shared" si="32"/>
        <v>0.015337423312883436</v>
      </c>
      <c r="V60" s="44">
        <f t="shared" si="33"/>
        <v>0.014735432016075016</v>
      </c>
    </row>
    <row r="61" spans="1:22" ht="12.75">
      <c r="A61"/>
      <c r="B61" s="40" t="s">
        <v>3</v>
      </c>
      <c r="C61" s="41" t="s">
        <v>7</v>
      </c>
      <c r="D61" s="56">
        <f t="shared" si="16"/>
        <v>0.0249124047703237</v>
      </c>
      <c r="E61" s="43">
        <f t="shared" si="17"/>
        <v>0.02625013962840228</v>
      </c>
      <c r="F61" s="43">
        <f t="shared" si="18"/>
        <v>0.01615508885298869</v>
      </c>
      <c r="G61" s="43">
        <f t="shared" si="19"/>
        <v>0</v>
      </c>
      <c r="H61" s="43">
        <f t="shared" si="20"/>
        <v>0.030211480362537766</v>
      </c>
      <c r="I61" s="57" t="s">
        <v>50</v>
      </c>
      <c r="J61" s="43">
        <f t="shared" si="21"/>
        <v>0.02566225165562914</v>
      </c>
      <c r="K61" s="43">
        <f t="shared" si="22"/>
        <v>0</v>
      </c>
      <c r="L61" s="43">
        <f t="shared" si="23"/>
        <v>0</v>
      </c>
      <c r="M61" s="44">
        <f t="shared" si="24"/>
        <v>0.02690505120638778</v>
      </c>
      <c r="N61" s="43">
        <f t="shared" si="25"/>
        <v>0.025666501076337143</v>
      </c>
      <c r="O61" s="43">
        <f t="shared" si="26"/>
        <v>0</v>
      </c>
      <c r="P61" s="43">
        <f t="shared" si="27"/>
        <v>0</v>
      </c>
      <c r="Q61" s="43">
        <f t="shared" si="28"/>
        <v>0.0084530853761623</v>
      </c>
      <c r="R61" s="43">
        <f t="shared" si="29"/>
        <v>0.01926496739774748</v>
      </c>
      <c r="S61" s="43">
        <f t="shared" si="30"/>
        <v>0.00667779632721202</v>
      </c>
      <c r="T61" s="43">
        <f t="shared" si="31"/>
        <v>0.017068082685378343</v>
      </c>
      <c r="U61" s="43">
        <f t="shared" si="32"/>
        <v>0.02986761381982564</v>
      </c>
      <c r="V61" s="44">
        <f t="shared" si="33"/>
        <v>0.05291359678499665</v>
      </c>
    </row>
    <row r="62" spans="1:22" ht="12.75">
      <c r="A62"/>
      <c r="B62" s="40" t="s">
        <v>10</v>
      </c>
      <c r="C62" s="41" t="s">
        <v>7</v>
      </c>
      <c r="D62" s="56">
        <f t="shared" si="16"/>
        <v>0.02201935131312482</v>
      </c>
      <c r="E62" s="43">
        <f t="shared" si="17"/>
        <v>0.0199203187250996</v>
      </c>
      <c r="F62" s="43">
        <f t="shared" si="18"/>
        <v>0.036348949919224556</v>
      </c>
      <c r="G62" s="43">
        <f t="shared" si="19"/>
        <v>0</v>
      </c>
      <c r="H62" s="43">
        <f t="shared" si="20"/>
        <v>0.045317220543806644</v>
      </c>
      <c r="I62" s="57" t="s">
        <v>50</v>
      </c>
      <c r="J62" s="43">
        <f t="shared" si="21"/>
        <v>0.022682119205298012</v>
      </c>
      <c r="K62" s="43">
        <f t="shared" si="22"/>
        <v>0.04570383912248629</v>
      </c>
      <c r="L62" s="43">
        <f t="shared" si="23"/>
        <v>0.10572139303482588</v>
      </c>
      <c r="M62" s="44">
        <f t="shared" si="24"/>
        <v>0.01996181218538448</v>
      </c>
      <c r="N62" s="43">
        <f t="shared" si="25"/>
        <v>0.022685875144891537</v>
      </c>
      <c r="O62" s="43">
        <f t="shared" si="26"/>
        <v>0.10714285714285714</v>
      </c>
      <c r="P62" s="43">
        <f t="shared" si="27"/>
        <v>0.053022269353128315</v>
      </c>
      <c r="Q62" s="43">
        <f t="shared" si="28"/>
        <v>0.04437869822485207</v>
      </c>
      <c r="R62" s="43">
        <f t="shared" si="29"/>
        <v>0.02074688796680498</v>
      </c>
      <c r="S62" s="43">
        <f t="shared" si="30"/>
        <v>0.03672787979966611</v>
      </c>
      <c r="T62" s="43">
        <f t="shared" si="31"/>
        <v>0.028446804475630572</v>
      </c>
      <c r="U62" s="43">
        <f t="shared" si="32"/>
        <v>0.006457862447529867</v>
      </c>
      <c r="V62" s="44">
        <f t="shared" si="33"/>
        <v>0.006697923643670462</v>
      </c>
    </row>
    <row r="63" spans="1:22" ht="12.75">
      <c r="A63"/>
      <c r="B63" s="40" t="s">
        <v>1</v>
      </c>
      <c r="C63" s="41"/>
      <c r="D63" s="56">
        <f t="shared" si="16"/>
        <v>0.21951846732456845</v>
      </c>
      <c r="E63" s="43">
        <f t="shared" si="17"/>
        <v>0.21361283836616152</v>
      </c>
      <c r="F63" s="43">
        <f t="shared" si="18"/>
        <v>0.24878836833602586</v>
      </c>
      <c r="G63" s="43">
        <f t="shared" si="19"/>
        <v>0.4970414201183432</v>
      </c>
      <c r="H63" s="43">
        <f t="shared" si="20"/>
        <v>0.2326283987915408</v>
      </c>
      <c r="I63" s="57" t="s">
        <v>50</v>
      </c>
      <c r="J63" s="43">
        <f t="shared" si="21"/>
        <v>0.19735099337748344</v>
      </c>
      <c r="K63" s="43">
        <f t="shared" si="22"/>
        <v>0.28153564899451555</v>
      </c>
      <c r="L63" s="43">
        <f t="shared" si="23"/>
        <v>0.23756218905472637</v>
      </c>
      <c r="M63" s="44">
        <f t="shared" si="24"/>
        <v>0.1938899496615171</v>
      </c>
      <c r="N63" s="43">
        <f t="shared" si="25"/>
        <v>0.19738367279350885</v>
      </c>
      <c r="O63" s="43">
        <f t="shared" si="26"/>
        <v>0.24285714285714285</v>
      </c>
      <c r="P63" s="43">
        <f t="shared" si="27"/>
        <v>0.2205726405090138</v>
      </c>
      <c r="Q63" s="43">
        <f t="shared" si="28"/>
        <v>0.194843617920541</v>
      </c>
      <c r="R63" s="43">
        <f t="shared" si="29"/>
        <v>0.1982809721398933</v>
      </c>
      <c r="S63" s="43">
        <f t="shared" si="30"/>
        <v>0.17529215358931552</v>
      </c>
      <c r="T63" s="43">
        <f t="shared" si="31"/>
        <v>0.18642139199696567</v>
      </c>
      <c r="U63" s="43">
        <f t="shared" si="32"/>
        <v>0.18630933161123667</v>
      </c>
      <c r="V63" s="44">
        <f t="shared" si="33"/>
        <v>0.20629604822505024</v>
      </c>
    </row>
    <row r="64" spans="1:22" ht="12.75">
      <c r="A64"/>
      <c r="B64" s="24" t="s">
        <v>49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50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spans="1:2" ht="12.75">
      <c r="A65"/>
      <c r="B65" s="1" t="s">
        <v>60</v>
      </c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2004-12-27T19:33:05Z</dcterms:created>
  <dcterms:modified xsi:type="dcterms:W3CDTF">2005-01-04T14:39:39Z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