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IPL18750" sheetId="1" r:id="rId1"/>
  </sheets>
  <definedNames>
    <definedName name="DATABASE">'IPL18750'!$A$7:$V$17</definedName>
  </definedNames>
  <calcPr fullCalcOnLoad="1"/>
</workbook>
</file>

<file path=xl/sharedStrings.xml><?xml version="1.0" encoding="utf-8"?>
<sst xmlns="http://schemas.openxmlformats.org/spreadsheetml/2006/main" count="270" uniqueCount="63">
  <si>
    <t>College Park city *</t>
  </si>
  <si>
    <t>Washington city</t>
  </si>
  <si>
    <t>Adelphi CDP</t>
  </si>
  <si>
    <t>Beltsville CDP</t>
  </si>
  <si>
    <t>Bowie city</t>
  </si>
  <si>
    <t>Columbia CDP</t>
  </si>
  <si>
    <t>Greenbelt city</t>
  </si>
  <si>
    <t>Hyattsville city</t>
  </si>
  <si>
    <t>Silver Spring CDP</t>
  </si>
  <si>
    <t>South Laurel CDP</t>
  </si>
  <si>
    <t>All Other</t>
  </si>
  <si>
    <t xml:space="preserve">Maryland </t>
  </si>
  <si>
    <t xml:space="preserve">District of Columbia 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</si>
  <si>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</si>
  <si>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</si>
  <si>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</si>
  <si>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</si>
  <si>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</si>
  <si>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</si>
  <si>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</si>
  <si>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</si>
  <si>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</si>
  <si>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</si>
  <si>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</si>
  <si>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</si>
  <si>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</si>
  <si>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</si>
  <si>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</si>
  <si>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</si>
  <si>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</si>
  <si>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</si>
  <si>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</si>
  <si>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</si>
  <si>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</si>
  <si>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</si>
  <si>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</si>
  <si>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</si>
  <si>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</si>
  <si>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</si>
  <si>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</si>
  <si>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</si>
  <si>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</si>
  <si>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</si>
  <si>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</si>
  <si>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</si>
  <si>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</si>
  <si>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</si>
  <si>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</si>
  <si>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</si>
  <si>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</si>
  <si>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</si>
  <si>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</si>
  <si>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</si>
  <si>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</si>
  <si>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Resident</t>
  </si>
  <si>
    <t>100 -150</t>
  </si>
  <si>
    <t>Place Name</t>
  </si>
  <si>
    <t>100.0%</t>
  </si>
  <si>
    <t>Column Percent ( does not include intra county commuters )</t>
  </si>
  <si>
    <t>* These are intra place commuters ( live and work in the same place )</t>
  </si>
  <si>
    <t>Can not be determined #</t>
  </si>
  <si>
    <t># In a place of &lt;2,500 population, or not in a place</t>
  </si>
  <si>
    <t>In-flow :  Work in College Park city, Maryland, Resident In 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</si>
</sst>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8515625" style="1" customWidth="1"/>
    <col min="3" max="3" width="17.57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62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6" t="s">
        <v>13</v>
      </c>
      <c r="C4" s="67"/>
      <c r="D4" s="68" t="s">
        <v>14</v>
      </c>
      <c r="E4" s="69"/>
      <c r="F4" s="69"/>
      <c r="G4" s="69"/>
      <c r="H4" s="70"/>
      <c r="I4" s="6" t="s">
        <v>15</v>
      </c>
      <c r="J4" s="68" t="s">
        <v>16</v>
      </c>
      <c r="K4" s="71"/>
      <c r="L4" s="71"/>
      <c r="M4" s="72"/>
      <c r="N4" s="7" t="s">
        <v>17</v>
      </c>
      <c r="O4" s="68" t="s">
        <v>18</v>
      </c>
      <c r="P4" s="71"/>
      <c r="Q4" s="71"/>
      <c r="R4" s="71"/>
      <c r="S4" s="71"/>
      <c r="T4" s="71"/>
      <c r="U4" s="71"/>
      <c r="V4" s="72"/>
    </row>
    <row r="5" spans="1:22" ht="12.75">
      <c r="A5"/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1:22" ht="12.75">
      <c r="A6"/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8" t="s">
        <v>0</v>
      </c>
      <c r="C7" s="9" t="s">
        <v>11</v>
      </c>
      <c r="D7" s="56">
        <v>4205</v>
      </c>
      <c r="E7" s="57">
        <v>1025</v>
      </c>
      <c r="F7" s="57">
        <v>190</v>
      </c>
      <c r="G7" s="57">
        <v>95</v>
      </c>
      <c r="H7" s="57">
        <v>905</v>
      </c>
      <c r="I7" s="58">
        <v>11</v>
      </c>
      <c r="J7" s="57">
        <v>2220</v>
      </c>
      <c r="K7" s="57">
        <v>555</v>
      </c>
      <c r="L7" s="57">
        <v>195</v>
      </c>
      <c r="M7" s="59">
        <v>1470</v>
      </c>
      <c r="N7" s="57">
        <v>2220</v>
      </c>
      <c r="O7" s="57">
        <v>245</v>
      </c>
      <c r="P7" s="57">
        <v>405</v>
      </c>
      <c r="Q7" s="57">
        <v>200</v>
      </c>
      <c r="R7" s="57">
        <v>295</v>
      </c>
      <c r="S7" s="57">
        <v>205</v>
      </c>
      <c r="T7" s="57">
        <v>230</v>
      </c>
      <c r="U7" s="57">
        <v>345</v>
      </c>
      <c r="V7" s="59">
        <v>290</v>
      </c>
    </row>
    <row r="8" spans="2:22" ht="12.75">
      <c r="B8" s="39" t="s">
        <v>60</v>
      </c>
      <c r="C8" s="40" t="s">
        <v>11</v>
      </c>
      <c r="D8" s="60">
        <v>3120</v>
      </c>
      <c r="E8" s="61">
        <v>2550</v>
      </c>
      <c r="F8" s="61">
        <v>390</v>
      </c>
      <c r="G8" s="61">
        <v>110</v>
      </c>
      <c r="H8" s="61">
        <v>70</v>
      </c>
      <c r="I8" s="62">
        <v>36</v>
      </c>
      <c r="J8" s="61">
        <v>3120</v>
      </c>
      <c r="K8" s="61">
        <v>225</v>
      </c>
      <c r="L8" s="61">
        <v>100</v>
      </c>
      <c r="M8" s="63">
        <v>2795</v>
      </c>
      <c r="N8" s="61">
        <v>3120</v>
      </c>
      <c r="O8" s="61">
        <v>175</v>
      </c>
      <c r="P8" s="61">
        <v>175</v>
      </c>
      <c r="Q8" s="61">
        <v>225</v>
      </c>
      <c r="R8" s="61">
        <v>230</v>
      </c>
      <c r="S8" s="61">
        <v>235</v>
      </c>
      <c r="T8" s="61">
        <v>320</v>
      </c>
      <c r="U8" s="61">
        <v>650</v>
      </c>
      <c r="V8" s="63">
        <v>1110</v>
      </c>
    </row>
    <row r="9" spans="2:22" ht="12.75">
      <c r="B9" s="39" t="s">
        <v>6</v>
      </c>
      <c r="C9" s="40" t="s">
        <v>11</v>
      </c>
      <c r="D9" s="60">
        <v>1345</v>
      </c>
      <c r="E9" s="61">
        <v>970</v>
      </c>
      <c r="F9" s="61">
        <v>140</v>
      </c>
      <c r="G9" s="61">
        <v>189</v>
      </c>
      <c r="H9" s="61">
        <v>50</v>
      </c>
      <c r="I9" s="62">
        <v>18</v>
      </c>
      <c r="J9" s="61">
        <v>1345</v>
      </c>
      <c r="K9" s="61">
        <v>145</v>
      </c>
      <c r="L9" s="61">
        <v>145</v>
      </c>
      <c r="M9" s="63">
        <v>1050</v>
      </c>
      <c r="N9" s="61">
        <v>1345</v>
      </c>
      <c r="O9" s="61">
        <v>120</v>
      </c>
      <c r="P9" s="61">
        <v>225</v>
      </c>
      <c r="Q9" s="61">
        <v>185</v>
      </c>
      <c r="R9" s="61">
        <v>235</v>
      </c>
      <c r="S9" s="61">
        <v>80</v>
      </c>
      <c r="T9" s="61">
        <v>80</v>
      </c>
      <c r="U9" s="61">
        <v>210</v>
      </c>
      <c r="V9" s="63">
        <v>215</v>
      </c>
    </row>
    <row r="10" spans="2:22" ht="12.75">
      <c r="B10" s="39" t="s">
        <v>1</v>
      </c>
      <c r="C10" s="40" t="s">
        <v>12</v>
      </c>
      <c r="D10" s="60">
        <v>1145</v>
      </c>
      <c r="E10" s="61">
        <v>790</v>
      </c>
      <c r="F10" s="61">
        <v>150</v>
      </c>
      <c r="G10" s="61">
        <v>180</v>
      </c>
      <c r="H10" s="61">
        <v>20</v>
      </c>
      <c r="I10" s="62">
        <v>36</v>
      </c>
      <c r="J10" s="61">
        <v>1140</v>
      </c>
      <c r="K10" s="61">
        <v>55</v>
      </c>
      <c r="L10" s="61">
        <v>20</v>
      </c>
      <c r="M10" s="63">
        <v>1060</v>
      </c>
      <c r="N10" s="61">
        <v>1140</v>
      </c>
      <c r="O10" s="61">
        <v>50</v>
      </c>
      <c r="P10" s="61">
        <v>140</v>
      </c>
      <c r="Q10" s="61">
        <v>90</v>
      </c>
      <c r="R10" s="61">
        <v>85</v>
      </c>
      <c r="S10" s="61">
        <v>85</v>
      </c>
      <c r="T10" s="61">
        <v>85</v>
      </c>
      <c r="U10" s="61">
        <v>160</v>
      </c>
      <c r="V10" s="63">
        <v>440</v>
      </c>
    </row>
    <row r="11" spans="2:22" ht="12.75">
      <c r="B11" s="39" t="s">
        <v>8</v>
      </c>
      <c r="C11" s="40" t="s">
        <v>11</v>
      </c>
      <c r="D11" s="60">
        <v>850</v>
      </c>
      <c r="E11" s="61">
        <v>600</v>
      </c>
      <c r="F11" s="61">
        <v>105</v>
      </c>
      <c r="G11" s="61">
        <v>134</v>
      </c>
      <c r="H11" s="61">
        <v>4</v>
      </c>
      <c r="I11" s="62">
        <v>24</v>
      </c>
      <c r="J11" s="61">
        <v>850</v>
      </c>
      <c r="K11" s="61">
        <v>50</v>
      </c>
      <c r="L11" s="61">
        <v>50</v>
      </c>
      <c r="M11" s="63">
        <v>750</v>
      </c>
      <c r="N11" s="61">
        <v>850</v>
      </c>
      <c r="O11" s="61">
        <v>50</v>
      </c>
      <c r="P11" s="61">
        <v>80</v>
      </c>
      <c r="Q11" s="61">
        <v>70</v>
      </c>
      <c r="R11" s="61">
        <v>75</v>
      </c>
      <c r="S11" s="61">
        <v>70</v>
      </c>
      <c r="T11" s="61">
        <v>85</v>
      </c>
      <c r="U11" s="61">
        <v>165</v>
      </c>
      <c r="V11" s="63">
        <v>260</v>
      </c>
    </row>
    <row r="12" spans="2:22" ht="12.75">
      <c r="B12" s="39" t="s">
        <v>2</v>
      </c>
      <c r="C12" s="40" t="s">
        <v>11</v>
      </c>
      <c r="D12" s="60">
        <v>720</v>
      </c>
      <c r="E12" s="61">
        <v>335</v>
      </c>
      <c r="F12" s="61">
        <v>105</v>
      </c>
      <c r="G12" s="61">
        <v>130</v>
      </c>
      <c r="H12" s="61">
        <v>145</v>
      </c>
      <c r="I12" s="62">
        <v>18</v>
      </c>
      <c r="J12" s="61">
        <v>720</v>
      </c>
      <c r="K12" s="61">
        <v>70</v>
      </c>
      <c r="L12" s="61">
        <v>140</v>
      </c>
      <c r="M12" s="63">
        <v>510</v>
      </c>
      <c r="N12" s="61">
        <v>720</v>
      </c>
      <c r="O12" s="61">
        <v>60</v>
      </c>
      <c r="P12" s="61">
        <v>175</v>
      </c>
      <c r="Q12" s="61">
        <v>80</v>
      </c>
      <c r="R12" s="61">
        <v>65</v>
      </c>
      <c r="S12" s="61">
        <v>60</v>
      </c>
      <c r="T12" s="61">
        <v>20</v>
      </c>
      <c r="U12" s="61">
        <v>70</v>
      </c>
      <c r="V12" s="63">
        <v>200</v>
      </c>
    </row>
    <row r="13" spans="2:22" ht="12.75">
      <c r="B13" s="39" t="s">
        <v>5</v>
      </c>
      <c r="C13" s="40" t="s">
        <v>11</v>
      </c>
      <c r="D13" s="60">
        <v>715</v>
      </c>
      <c r="E13" s="61">
        <v>630</v>
      </c>
      <c r="F13" s="61">
        <v>80</v>
      </c>
      <c r="G13" s="61">
        <v>0</v>
      </c>
      <c r="H13" s="61">
        <v>4</v>
      </c>
      <c r="I13" s="62">
        <v>35</v>
      </c>
      <c r="J13" s="61">
        <v>715</v>
      </c>
      <c r="K13" s="61">
        <v>10</v>
      </c>
      <c r="L13" s="61">
        <v>0</v>
      </c>
      <c r="M13" s="63">
        <v>705</v>
      </c>
      <c r="N13" s="61">
        <v>715</v>
      </c>
      <c r="O13" s="61">
        <v>0</v>
      </c>
      <c r="P13" s="61">
        <v>30</v>
      </c>
      <c r="Q13" s="61">
        <v>20</v>
      </c>
      <c r="R13" s="61">
        <v>30</v>
      </c>
      <c r="S13" s="61">
        <v>40</v>
      </c>
      <c r="T13" s="61">
        <v>80</v>
      </c>
      <c r="U13" s="61">
        <v>175</v>
      </c>
      <c r="V13" s="63">
        <v>335</v>
      </c>
    </row>
    <row r="14" spans="2:22" ht="12.75">
      <c r="B14" s="39" t="s">
        <v>3</v>
      </c>
      <c r="C14" s="40" t="s">
        <v>11</v>
      </c>
      <c r="D14" s="60">
        <v>670</v>
      </c>
      <c r="E14" s="61">
        <v>525</v>
      </c>
      <c r="F14" s="61">
        <v>125</v>
      </c>
      <c r="G14" s="61">
        <v>4</v>
      </c>
      <c r="H14" s="61">
        <v>15</v>
      </c>
      <c r="I14" s="62">
        <v>17</v>
      </c>
      <c r="J14" s="61">
        <v>670</v>
      </c>
      <c r="K14" s="61">
        <v>45</v>
      </c>
      <c r="L14" s="61">
        <v>30</v>
      </c>
      <c r="M14" s="63">
        <v>590</v>
      </c>
      <c r="N14" s="61">
        <v>670</v>
      </c>
      <c r="O14" s="61">
        <v>55</v>
      </c>
      <c r="P14" s="61">
        <v>105</v>
      </c>
      <c r="Q14" s="61">
        <v>30</v>
      </c>
      <c r="R14" s="61">
        <v>95</v>
      </c>
      <c r="S14" s="61">
        <v>80</v>
      </c>
      <c r="T14" s="61">
        <v>55</v>
      </c>
      <c r="U14" s="61">
        <v>130</v>
      </c>
      <c r="V14" s="63">
        <v>115</v>
      </c>
    </row>
    <row r="15" spans="2:22" ht="12.75">
      <c r="B15" s="39" t="s">
        <v>4</v>
      </c>
      <c r="C15" s="40" t="s">
        <v>11</v>
      </c>
      <c r="D15" s="60">
        <v>670</v>
      </c>
      <c r="E15" s="61">
        <v>630</v>
      </c>
      <c r="F15" s="61">
        <v>39</v>
      </c>
      <c r="G15" s="61">
        <v>0</v>
      </c>
      <c r="H15" s="61">
        <v>0</v>
      </c>
      <c r="I15" s="62">
        <v>26</v>
      </c>
      <c r="J15" s="61">
        <v>670</v>
      </c>
      <c r="K15" s="61">
        <v>4</v>
      </c>
      <c r="L15" s="61">
        <v>0</v>
      </c>
      <c r="M15" s="63">
        <v>670</v>
      </c>
      <c r="N15" s="61">
        <v>670</v>
      </c>
      <c r="O15" s="61">
        <v>0</v>
      </c>
      <c r="P15" s="61">
        <v>4</v>
      </c>
      <c r="Q15" s="61">
        <v>30</v>
      </c>
      <c r="R15" s="61">
        <v>40</v>
      </c>
      <c r="S15" s="61">
        <v>50</v>
      </c>
      <c r="T15" s="61">
        <v>80</v>
      </c>
      <c r="U15" s="61">
        <v>210</v>
      </c>
      <c r="V15" s="63">
        <v>260</v>
      </c>
    </row>
    <row r="16" spans="2:22" ht="12.75">
      <c r="B16" s="39" t="s">
        <v>7</v>
      </c>
      <c r="C16" s="40" t="s">
        <v>11</v>
      </c>
      <c r="D16" s="60">
        <v>475</v>
      </c>
      <c r="E16" s="61">
        <v>305</v>
      </c>
      <c r="F16" s="61">
        <v>50</v>
      </c>
      <c r="G16" s="61">
        <v>75</v>
      </c>
      <c r="H16" s="61">
        <v>40</v>
      </c>
      <c r="I16" s="62">
        <v>16</v>
      </c>
      <c r="J16" s="61">
        <v>475</v>
      </c>
      <c r="K16" s="61">
        <v>75</v>
      </c>
      <c r="L16" s="61">
        <v>0</v>
      </c>
      <c r="M16" s="63">
        <v>400</v>
      </c>
      <c r="N16" s="61">
        <v>475</v>
      </c>
      <c r="O16" s="61">
        <v>40</v>
      </c>
      <c r="P16" s="61">
        <v>30</v>
      </c>
      <c r="Q16" s="61">
        <v>75</v>
      </c>
      <c r="R16" s="61">
        <v>55</v>
      </c>
      <c r="S16" s="61">
        <v>50</v>
      </c>
      <c r="T16" s="61">
        <v>80</v>
      </c>
      <c r="U16" s="61">
        <v>80</v>
      </c>
      <c r="V16" s="63">
        <v>55</v>
      </c>
    </row>
    <row r="17" spans="2:22" ht="12.75">
      <c r="B17" s="39" t="s">
        <v>9</v>
      </c>
      <c r="C17" s="40" t="s">
        <v>11</v>
      </c>
      <c r="D17" s="60">
        <v>425</v>
      </c>
      <c r="E17" s="61">
        <v>340</v>
      </c>
      <c r="F17" s="61">
        <v>75</v>
      </c>
      <c r="G17" s="61">
        <v>0</v>
      </c>
      <c r="H17" s="61">
        <v>10</v>
      </c>
      <c r="I17" s="62">
        <v>22</v>
      </c>
      <c r="J17" s="61">
        <v>425</v>
      </c>
      <c r="K17" s="61">
        <v>4</v>
      </c>
      <c r="L17" s="61">
        <v>45</v>
      </c>
      <c r="M17" s="63">
        <v>375</v>
      </c>
      <c r="N17" s="61">
        <v>425</v>
      </c>
      <c r="O17" s="61">
        <v>20</v>
      </c>
      <c r="P17" s="61">
        <v>65</v>
      </c>
      <c r="Q17" s="61">
        <v>25</v>
      </c>
      <c r="R17" s="61">
        <v>25</v>
      </c>
      <c r="S17" s="61">
        <v>70</v>
      </c>
      <c r="T17" s="61">
        <v>55</v>
      </c>
      <c r="U17" s="61">
        <v>55</v>
      </c>
      <c r="V17" s="63">
        <v>105</v>
      </c>
    </row>
    <row r="18" spans="2:22" ht="12.75">
      <c r="B18" s="39" t="s">
        <v>10</v>
      </c>
      <c r="C18" s="40"/>
      <c r="D18" s="60">
        <v>14117</v>
      </c>
      <c r="E18" s="61">
        <v>11115</v>
      </c>
      <c r="F18" s="61">
        <v>1808</v>
      </c>
      <c r="G18" s="61">
        <v>888</v>
      </c>
      <c r="H18" s="61">
        <v>244</v>
      </c>
      <c r="I18" s="64" t="s">
        <v>52</v>
      </c>
      <c r="J18" s="61">
        <v>13170</v>
      </c>
      <c r="K18" s="61">
        <v>383</v>
      </c>
      <c r="L18" s="61">
        <v>415</v>
      </c>
      <c r="M18" s="63">
        <v>12395</v>
      </c>
      <c r="N18" s="61">
        <v>13170</v>
      </c>
      <c r="O18" s="61">
        <v>318</v>
      </c>
      <c r="P18" s="61">
        <v>954</v>
      </c>
      <c r="Q18" s="61">
        <v>767</v>
      </c>
      <c r="R18" s="61">
        <v>1035</v>
      </c>
      <c r="S18" s="61">
        <v>1156</v>
      </c>
      <c r="T18" s="61">
        <v>1687</v>
      </c>
      <c r="U18" s="61">
        <v>2650</v>
      </c>
      <c r="V18" s="63">
        <v>4470</v>
      </c>
    </row>
    <row r="19" spans="1:22" ht="14.25">
      <c r="A19" s="23"/>
      <c r="B19" s="24" t="s">
        <v>51</v>
      </c>
      <c r="C19" s="25"/>
      <c r="D19" s="26">
        <f>SUM(D7:D18)</f>
        <v>28457</v>
      </c>
      <c r="E19" s="27">
        <f>SUM(E7:E18)</f>
        <v>19815</v>
      </c>
      <c r="F19" s="27">
        <f>SUM(F7:F18)</f>
        <v>3257</v>
      </c>
      <c r="G19" s="27">
        <f>SUM(G7:G18)</f>
        <v>1805</v>
      </c>
      <c r="H19" s="27">
        <f>SUM(H7:H18)</f>
        <v>1507</v>
      </c>
      <c r="I19" s="65" t="s">
        <v>52</v>
      </c>
      <c r="J19" s="27">
        <f aca="true" t="shared" si="0" ref="J19:V19">SUM(J7:J18)</f>
        <v>25520</v>
      </c>
      <c r="K19" s="27">
        <f t="shared" si="0"/>
        <v>1621</v>
      </c>
      <c r="L19" s="27">
        <f t="shared" si="0"/>
        <v>1140</v>
      </c>
      <c r="M19" s="28">
        <f t="shared" si="0"/>
        <v>22770</v>
      </c>
      <c r="N19" s="27">
        <f t="shared" si="0"/>
        <v>25520</v>
      </c>
      <c r="O19" s="27">
        <f t="shared" si="0"/>
        <v>1133</v>
      </c>
      <c r="P19" s="27">
        <f t="shared" si="0"/>
        <v>2388</v>
      </c>
      <c r="Q19" s="27">
        <f t="shared" si="0"/>
        <v>1797</v>
      </c>
      <c r="R19" s="27">
        <f t="shared" si="0"/>
        <v>2265</v>
      </c>
      <c r="S19" s="27">
        <f t="shared" si="0"/>
        <v>2181</v>
      </c>
      <c r="T19" s="27">
        <f t="shared" si="0"/>
        <v>2857</v>
      </c>
      <c r="U19" s="27">
        <f t="shared" si="0"/>
        <v>4900</v>
      </c>
      <c r="V19" s="28">
        <f t="shared" si="0"/>
        <v>7855</v>
      </c>
    </row>
    <row r="20" spans="1:22" ht="14.25">
      <c r="A20" s="23"/>
      <c r="B20" s="1" t="s">
        <v>59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2.75">
      <c r="A21"/>
      <c r="B21" s="1" t="s">
        <v>61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2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6" t="s">
        <v>54</v>
      </c>
      <c r="C27" s="67"/>
      <c r="D27" s="68" t="s">
        <v>14</v>
      </c>
      <c r="E27" s="69"/>
      <c r="F27" s="69"/>
      <c r="G27" s="69"/>
      <c r="H27" s="70"/>
      <c r="I27" s="6" t="s">
        <v>15</v>
      </c>
      <c r="J27" s="68" t="s">
        <v>16</v>
      </c>
      <c r="K27" s="71"/>
      <c r="L27" s="71"/>
      <c r="M27" s="72"/>
      <c r="N27" s="7" t="s">
        <v>17</v>
      </c>
      <c r="O27" s="68" t="s">
        <v>18</v>
      </c>
      <c r="P27" s="71"/>
      <c r="Q27" s="71"/>
      <c r="R27" s="71"/>
      <c r="S27" s="71"/>
      <c r="T27" s="71"/>
      <c r="U27" s="71"/>
      <c r="V27" s="72"/>
    </row>
    <row r="28" spans="1:22" ht="12.75">
      <c r="A28"/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55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1:22" ht="12.75">
      <c r="A29"/>
      <c r="B29" s="15" t="s">
        <v>56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1:22" ht="12.75">
      <c r="A30"/>
      <c r="B30" s="8" t="s">
        <v>0</v>
      </c>
      <c r="C30" s="9" t="s">
        <v>11</v>
      </c>
      <c r="D30" s="33" t="s">
        <v>57</v>
      </c>
      <c r="E30" s="34">
        <f>+(E7/D7)</f>
        <v>0.2437574316290131</v>
      </c>
      <c r="F30" s="34">
        <f>+(F7/D7)</f>
        <v>0.04518430439952437</v>
      </c>
      <c r="G30" s="34">
        <f>+(G7/D7)</f>
        <v>0.022592152199762187</v>
      </c>
      <c r="H30" s="35">
        <f>+(H7/D7)</f>
        <v>0.21521997621878716</v>
      </c>
      <c r="I30" s="36" t="s">
        <v>52</v>
      </c>
      <c r="J30" s="33" t="s">
        <v>57</v>
      </c>
      <c r="K30" s="34">
        <f>+(K7/J7)</f>
        <v>0.25</v>
      </c>
      <c r="L30" s="34">
        <f>+(L7/J7)</f>
        <v>0.08783783783783784</v>
      </c>
      <c r="M30" s="35">
        <f>+(M7/J7)</f>
        <v>0.6621621621621622</v>
      </c>
      <c r="N30" s="33" t="s">
        <v>57</v>
      </c>
      <c r="O30" s="37">
        <f>+(O7/N7)</f>
        <v>0.11036036036036036</v>
      </c>
      <c r="P30" s="37">
        <f>+(P7/N7)</f>
        <v>0.18243243243243243</v>
      </c>
      <c r="Q30" s="37">
        <f>+(Q7/N7)</f>
        <v>0.09009009009009009</v>
      </c>
      <c r="R30" s="37">
        <f>+(R7/N7)</f>
        <v>0.13288288288288289</v>
      </c>
      <c r="S30" s="37">
        <f>+(S7/N7)</f>
        <v>0.09234234234234234</v>
      </c>
      <c r="T30" s="37">
        <f>+(T7/N7)</f>
        <v>0.1036036036036036</v>
      </c>
      <c r="U30" s="37">
        <f>+(U7/N7)</f>
        <v>0.1554054054054054</v>
      </c>
      <c r="V30" s="38">
        <f>+(V7/N7)</f>
        <v>0.13063063063063063</v>
      </c>
    </row>
    <row r="31" spans="1:22" ht="12.75">
      <c r="A31"/>
      <c r="B31" s="39" t="s">
        <v>60</v>
      </c>
      <c r="C31" s="40" t="s">
        <v>11</v>
      </c>
      <c r="D31" s="41" t="s">
        <v>57</v>
      </c>
      <c r="E31" s="42">
        <f>+(E8/D8)</f>
        <v>0.8173076923076923</v>
      </c>
      <c r="F31" s="42">
        <f aca="true" t="shared" si="1" ref="F31:F41">+(F8/D8)</f>
        <v>0.125</v>
      </c>
      <c r="G31" s="42">
        <f aca="true" t="shared" si="2" ref="G31:G41">+(G8/D8)</f>
        <v>0.035256410256410256</v>
      </c>
      <c r="H31" s="43">
        <f aca="true" t="shared" si="3" ref="H31:H41">+(H8/D8)</f>
        <v>0.022435897435897436</v>
      </c>
      <c r="I31" s="36" t="s">
        <v>52</v>
      </c>
      <c r="J31" s="41" t="s">
        <v>57</v>
      </c>
      <c r="K31" s="42">
        <f aca="true" t="shared" si="4" ref="K31:K42">+(K8/J8)</f>
        <v>0.07211538461538461</v>
      </c>
      <c r="L31" s="42">
        <f aca="true" t="shared" si="5" ref="L31:L41">+(L8/J8)</f>
        <v>0.03205128205128205</v>
      </c>
      <c r="M31" s="43">
        <f aca="true" t="shared" si="6" ref="M31:M41">+(M8/J8)</f>
        <v>0.8958333333333334</v>
      </c>
      <c r="N31" s="41" t="s">
        <v>57</v>
      </c>
      <c r="O31" s="44">
        <f aca="true" t="shared" si="7" ref="O31:O42">+(O8/N8)</f>
        <v>0.05608974358974359</v>
      </c>
      <c r="P31" s="44">
        <f aca="true" t="shared" si="8" ref="P31:P41">+(P8/N8)</f>
        <v>0.05608974358974359</v>
      </c>
      <c r="Q31" s="44">
        <f aca="true" t="shared" si="9" ref="Q31:Q41">+(Q8/N8)</f>
        <v>0.07211538461538461</v>
      </c>
      <c r="R31" s="44">
        <f aca="true" t="shared" si="10" ref="R31:R41">+(R8/N8)</f>
        <v>0.07371794871794872</v>
      </c>
      <c r="S31" s="44">
        <f aca="true" t="shared" si="11" ref="S31:S41">+(S8/N8)</f>
        <v>0.07532051282051282</v>
      </c>
      <c r="T31" s="44">
        <f aca="true" t="shared" si="12" ref="T31:T41">+(T8/N8)</f>
        <v>0.10256410256410256</v>
      </c>
      <c r="U31" s="44">
        <f aca="true" t="shared" si="13" ref="U31:U41">+(U8/N8)</f>
        <v>0.20833333333333334</v>
      </c>
      <c r="V31" s="45">
        <f aca="true" t="shared" si="14" ref="V31:V41">+(V8/N8)</f>
        <v>0.3557692307692308</v>
      </c>
    </row>
    <row r="32" spans="1:22" ht="12.75">
      <c r="A32"/>
      <c r="B32" s="39" t="s">
        <v>6</v>
      </c>
      <c r="C32" s="40" t="s">
        <v>11</v>
      </c>
      <c r="D32" s="41" t="s">
        <v>57</v>
      </c>
      <c r="E32" s="42">
        <f>+(E9/D9)</f>
        <v>0.7211895910780669</v>
      </c>
      <c r="F32" s="42">
        <f>+(F9/D9)</f>
        <v>0.10408921933085502</v>
      </c>
      <c r="G32" s="42">
        <f>+(G9/D9)</f>
        <v>0.14052044609665426</v>
      </c>
      <c r="H32" s="43">
        <f t="shared" si="3"/>
        <v>0.03717472118959108</v>
      </c>
      <c r="I32" s="36" t="s">
        <v>52</v>
      </c>
      <c r="J32" s="41" t="s">
        <v>57</v>
      </c>
      <c r="K32" s="42">
        <f t="shared" si="4"/>
        <v>0.10780669144981413</v>
      </c>
      <c r="L32" s="42">
        <f t="shared" si="5"/>
        <v>0.10780669144981413</v>
      </c>
      <c r="M32" s="43">
        <f t="shared" si="6"/>
        <v>0.7806691449814126</v>
      </c>
      <c r="N32" s="41" t="s">
        <v>57</v>
      </c>
      <c r="O32" s="44">
        <f t="shared" si="7"/>
        <v>0.08921933085501858</v>
      </c>
      <c r="P32" s="44">
        <f t="shared" si="8"/>
        <v>0.16728624535315986</v>
      </c>
      <c r="Q32" s="44">
        <f t="shared" si="9"/>
        <v>0.137546468401487</v>
      </c>
      <c r="R32" s="44">
        <f t="shared" si="10"/>
        <v>0.17472118959107807</v>
      </c>
      <c r="S32" s="44">
        <f t="shared" si="11"/>
        <v>0.05947955390334572</v>
      </c>
      <c r="T32" s="44">
        <f t="shared" si="12"/>
        <v>0.05947955390334572</v>
      </c>
      <c r="U32" s="44">
        <f t="shared" si="13"/>
        <v>0.15613382899628253</v>
      </c>
      <c r="V32" s="45">
        <f t="shared" si="14"/>
        <v>0.15985130111524162</v>
      </c>
    </row>
    <row r="33" spans="1:22" ht="12.75">
      <c r="A33"/>
      <c r="B33" s="39" t="s">
        <v>1</v>
      </c>
      <c r="C33" s="40" t="s">
        <v>12</v>
      </c>
      <c r="D33" s="41" t="s">
        <v>57</v>
      </c>
      <c r="E33" s="42">
        <f aca="true" t="shared" si="15" ref="E33:E42">+(E10/D10)</f>
        <v>0.6899563318777293</v>
      </c>
      <c r="F33" s="42">
        <f t="shared" si="1"/>
        <v>0.13100436681222707</v>
      </c>
      <c r="G33" s="42">
        <f t="shared" si="2"/>
        <v>0.1572052401746725</v>
      </c>
      <c r="H33" s="43">
        <f t="shared" si="3"/>
        <v>0.017467248908296942</v>
      </c>
      <c r="I33" s="36" t="s">
        <v>52</v>
      </c>
      <c r="J33" s="41" t="s">
        <v>57</v>
      </c>
      <c r="K33" s="42">
        <f t="shared" si="4"/>
        <v>0.04824561403508772</v>
      </c>
      <c r="L33" s="42">
        <f t="shared" si="5"/>
        <v>0.017543859649122806</v>
      </c>
      <c r="M33" s="43">
        <f t="shared" si="6"/>
        <v>0.9298245614035088</v>
      </c>
      <c r="N33" s="41" t="s">
        <v>57</v>
      </c>
      <c r="O33" s="44">
        <f t="shared" si="7"/>
        <v>0.043859649122807015</v>
      </c>
      <c r="P33" s="44">
        <f t="shared" si="8"/>
        <v>0.12280701754385964</v>
      </c>
      <c r="Q33" s="44">
        <f t="shared" si="9"/>
        <v>0.07894736842105263</v>
      </c>
      <c r="R33" s="44">
        <f t="shared" si="10"/>
        <v>0.07456140350877193</v>
      </c>
      <c r="S33" s="44">
        <f t="shared" si="11"/>
        <v>0.07456140350877193</v>
      </c>
      <c r="T33" s="44">
        <f t="shared" si="12"/>
        <v>0.07456140350877193</v>
      </c>
      <c r="U33" s="44">
        <f t="shared" si="13"/>
        <v>0.14035087719298245</v>
      </c>
      <c r="V33" s="45">
        <f t="shared" si="14"/>
        <v>0.38596491228070173</v>
      </c>
    </row>
    <row r="34" spans="1:22" ht="12.75">
      <c r="A34"/>
      <c r="B34" s="39" t="s">
        <v>8</v>
      </c>
      <c r="C34" s="40" t="s">
        <v>11</v>
      </c>
      <c r="D34" s="41" t="s">
        <v>57</v>
      </c>
      <c r="E34" s="42">
        <f t="shared" si="15"/>
        <v>0.7058823529411765</v>
      </c>
      <c r="F34" s="42">
        <f t="shared" si="1"/>
        <v>0.12352941176470589</v>
      </c>
      <c r="G34" s="42">
        <f t="shared" si="2"/>
        <v>0.15764705882352942</v>
      </c>
      <c r="H34" s="43">
        <f t="shared" si="3"/>
        <v>0.004705882352941176</v>
      </c>
      <c r="I34" s="36" t="s">
        <v>52</v>
      </c>
      <c r="J34" s="41" t="s">
        <v>57</v>
      </c>
      <c r="K34" s="42">
        <f t="shared" si="4"/>
        <v>0.058823529411764705</v>
      </c>
      <c r="L34" s="42">
        <f t="shared" si="5"/>
        <v>0.058823529411764705</v>
      </c>
      <c r="M34" s="43">
        <f t="shared" si="6"/>
        <v>0.8823529411764706</v>
      </c>
      <c r="N34" s="41" t="s">
        <v>57</v>
      </c>
      <c r="O34" s="44">
        <f t="shared" si="7"/>
        <v>0.058823529411764705</v>
      </c>
      <c r="P34" s="44">
        <f t="shared" si="8"/>
        <v>0.09411764705882353</v>
      </c>
      <c r="Q34" s="44">
        <f t="shared" si="9"/>
        <v>0.08235294117647059</v>
      </c>
      <c r="R34" s="44">
        <f t="shared" si="10"/>
        <v>0.08823529411764706</v>
      </c>
      <c r="S34" s="44">
        <f t="shared" si="11"/>
        <v>0.08235294117647059</v>
      </c>
      <c r="T34" s="44">
        <f t="shared" si="12"/>
        <v>0.1</v>
      </c>
      <c r="U34" s="44">
        <f t="shared" si="13"/>
        <v>0.19411764705882353</v>
      </c>
      <c r="V34" s="45">
        <f t="shared" si="14"/>
        <v>0.3058823529411765</v>
      </c>
    </row>
    <row r="35" spans="1:22" ht="12.75">
      <c r="A35"/>
      <c r="B35" s="39" t="s">
        <v>2</v>
      </c>
      <c r="C35" s="40" t="s">
        <v>11</v>
      </c>
      <c r="D35" s="41" t="s">
        <v>57</v>
      </c>
      <c r="E35" s="42">
        <f t="shared" si="15"/>
        <v>0.4652777777777778</v>
      </c>
      <c r="F35" s="42">
        <f t="shared" si="1"/>
        <v>0.14583333333333334</v>
      </c>
      <c r="G35" s="42">
        <f t="shared" si="2"/>
        <v>0.18055555555555555</v>
      </c>
      <c r="H35" s="43">
        <f t="shared" si="3"/>
        <v>0.2013888888888889</v>
      </c>
      <c r="I35" s="36" t="s">
        <v>52</v>
      </c>
      <c r="J35" s="41" t="s">
        <v>57</v>
      </c>
      <c r="K35" s="42">
        <f t="shared" si="4"/>
        <v>0.09722222222222222</v>
      </c>
      <c r="L35" s="42">
        <f t="shared" si="5"/>
        <v>0.19444444444444445</v>
      </c>
      <c r="M35" s="43">
        <f t="shared" si="6"/>
        <v>0.7083333333333334</v>
      </c>
      <c r="N35" s="41" t="s">
        <v>57</v>
      </c>
      <c r="O35" s="44">
        <f t="shared" si="7"/>
        <v>0.08333333333333333</v>
      </c>
      <c r="P35" s="44">
        <f t="shared" si="8"/>
        <v>0.24305555555555555</v>
      </c>
      <c r="Q35" s="44">
        <f t="shared" si="9"/>
        <v>0.1111111111111111</v>
      </c>
      <c r="R35" s="44">
        <f t="shared" si="10"/>
        <v>0.09027777777777778</v>
      </c>
      <c r="S35" s="44">
        <f t="shared" si="11"/>
        <v>0.08333333333333333</v>
      </c>
      <c r="T35" s="44">
        <f t="shared" si="12"/>
        <v>0.027777777777777776</v>
      </c>
      <c r="U35" s="44">
        <f t="shared" si="13"/>
        <v>0.09722222222222222</v>
      </c>
      <c r="V35" s="45">
        <f t="shared" si="14"/>
        <v>0.2777777777777778</v>
      </c>
    </row>
    <row r="36" spans="1:22" ht="12.75">
      <c r="A36"/>
      <c r="B36" s="39" t="s">
        <v>5</v>
      </c>
      <c r="C36" s="40" t="s">
        <v>11</v>
      </c>
      <c r="D36" s="41" t="s">
        <v>57</v>
      </c>
      <c r="E36" s="42">
        <f t="shared" si="15"/>
        <v>0.8811188811188811</v>
      </c>
      <c r="F36" s="42">
        <f t="shared" si="1"/>
        <v>0.11188811188811189</v>
      </c>
      <c r="G36" s="42">
        <f t="shared" si="2"/>
        <v>0</v>
      </c>
      <c r="H36" s="43">
        <f t="shared" si="3"/>
        <v>0.005594405594405594</v>
      </c>
      <c r="I36" s="36" t="s">
        <v>52</v>
      </c>
      <c r="J36" s="41" t="s">
        <v>57</v>
      </c>
      <c r="K36" s="42">
        <f t="shared" si="4"/>
        <v>0.013986013986013986</v>
      </c>
      <c r="L36" s="42">
        <f t="shared" si="5"/>
        <v>0</v>
      </c>
      <c r="M36" s="43">
        <f t="shared" si="6"/>
        <v>0.986013986013986</v>
      </c>
      <c r="N36" s="41" t="s">
        <v>57</v>
      </c>
      <c r="O36" s="44">
        <f t="shared" si="7"/>
        <v>0</v>
      </c>
      <c r="P36" s="44">
        <f t="shared" si="8"/>
        <v>0.04195804195804196</v>
      </c>
      <c r="Q36" s="44">
        <f t="shared" si="9"/>
        <v>0.027972027972027972</v>
      </c>
      <c r="R36" s="44">
        <f t="shared" si="10"/>
        <v>0.04195804195804196</v>
      </c>
      <c r="S36" s="44">
        <f t="shared" si="11"/>
        <v>0.055944055944055944</v>
      </c>
      <c r="T36" s="44">
        <f t="shared" si="12"/>
        <v>0.11188811188811189</v>
      </c>
      <c r="U36" s="44">
        <f t="shared" si="13"/>
        <v>0.24475524475524477</v>
      </c>
      <c r="V36" s="45">
        <f t="shared" si="14"/>
        <v>0.46853146853146854</v>
      </c>
    </row>
    <row r="37" spans="1:22" ht="12.75">
      <c r="A37"/>
      <c r="B37" s="39" t="s">
        <v>3</v>
      </c>
      <c r="C37" s="40" t="s">
        <v>11</v>
      </c>
      <c r="D37" s="41" t="s">
        <v>57</v>
      </c>
      <c r="E37" s="42">
        <f t="shared" si="15"/>
        <v>0.7835820895522388</v>
      </c>
      <c r="F37" s="42">
        <f t="shared" si="1"/>
        <v>0.1865671641791045</v>
      </c>
      <c r="G37" s="42">
        <f t="shared" si="2"/>
        <v>0.005970149253731343</v>
      </c>
      <c r="H37" s="43">
        <f t="shared" si="3"/>
        <v>0.022388059701492536</v>
      </c>
      <c r="I37" s="36" t="s">
        <v>52</v>
      </c>
      <c r="J37" s="41" t="s">
        <v>57</v>
      </c>
      <c r="K37" s="42">
        <f t="shared" si="4"/>
        <v>0.06716417910447761</v>
      </c>
      <c r="L37" s="42">
        <f t="shared" si="5"/>
        <v>0.04477611940298507</v>
      </c>
      <c r="M37" s="43">
        <f t="shared" si="6"/>
        <v>0.8805970149253731</v>
      </c>
      <c r="N37" s="41" t="s">
        <v>57</v>
      </c>
      <c r="O37" s="44">
        <f t="shared" si="7"/>
        <v>0.08208955223880597</v>
      </c>
      <c r="P37" s="44">
        <f t="shared" si="8"/>
        <v>0.15671641791044777</v>
      </c>
      <c r="Q37" s="44">
        <f t="shared" si="9"/>
        <v>0.04477611940298507</v>
      </c>
      <c r="R37" s="44">
        <f t="shared" si="10"/>
        <v>0.1417910447761194</v>
      </c>
      <c r="S37" s="44">
        <f t="shared" si="11"/>
        <v>0.11940298507462686</v>
      </c>
      <c r="T37" s="44">
        <f t="shared" si="12"/>
        <v>0.08208955223880597</v>
      </c>
      <c r="U37" s="44">
        <f t="shared" si="13"/>
        <v>0.19402985074626866</v>
      </c>
      <c r="V37" s="45">
        <f t="shared" si="14"/>
        <v>0.17164179104477612</v>
      </c>
    </row>
    <row r="38" spans="1:22" ht="12.75">
      <c r="A38"/>
      <c r="B38" s="39" t="s">
        <v>4</v>
      </c>
      <c r="C38" s="40" t="s">
        <v>11</v>
      </c>
      <c r="D38" s="41" t="s">
        <v>57</v>
      </c>
      <c r="E38" s="42">
        <f t="shared" si="15"/>
        <v>0.9402985074626866</v>
      </c>
      <c r="F38" s="42">
        <f t="shared" si="1"/>
        <v>0.058208955223880594</v>
      </c>
      <c r="G38" s="42">
        <f t="shared" si="2"/>
        <v>0</v>
      </c>
      <c r="H38" s="43">
        <f t="shared" si="3"/>
        <v>0</v>
      </c>
      <c r="I38" s="36" t="s">
        <v>52</v>
      </c>
      <c r="J38" s="41" t="s">
        <v>57</v>
      </c>
      <c r="K38" s="42">
        <f t="shared" si="4"/>
        <v>0.005970149253731343</v>
      </c>
      <c r="L38" s="42">
        <f t="shared" si="5"/>
        <v>0</v>
      </c>
      <c r="M38" s="43">
        <f t="shared" si="6"/>
        <v>1</v>
      </c>
      <c r="N38" s="41" t="s">
        <v>57</v>
      </c>
      <c r="O38" s="44">
        <f t="shared" si="7"/>
        <v>0</v>
      </c>
      <c r="P38" s="44">
        <f t="shared" si="8"/>
        <v>0.005970149253731343</v>
      </c>
      <c r="Q38" s="44">
        <f t="shared" si="9"/>
        <v>0.04477611940298507</v>
      </c>
      <c r="R38" s="44">
        <f t="shared" si="10"/>
        <v>0.05970149253731343</v>
      </c>
      <c r="S38" s="44">
        <f t="shared" si="11"/>
        <v>0.07462686567164178</v>
      </c>
      <c r="T38" s="44">
        <f t="shared" si="12"/>
        <v>0.11940298507462686</v>
      </c>
      <c r="U38" s="44">
        <f t="shared" si="13"/>
        <v>0.31343283582089554</v>
      </c>
      <c r="V38" s="45">
        <f t="shared" si="14"/>
        <v>0.3880597014925373</v>
      </c>
    </row>
    <row r="39" spans="1:22" ht="12.75">
      <c r="A39"/>
      <c r="B39" s="39" t="s">
        <v>7</v>
      </c>
      <c r="C39" s="40" t="s">
        <v>11</v>
      </c>
      <c r="D39" s="41" t="s">
        <v>57</v>
      </c>
      <c r="E39" s="42">
        <f t="shared" si="15"/>
        <v>0.6421052631578947</v>
      </c>
      <c r="F39" s="42">
        <f t="shared" si="1"/>
        <v>0.10526315789473684</v>
      </c>
      <c r="G39" s="42">
        <f t="shared" si="2"/>
        <v>0.15789473684210525</v>
      </c>
      <c r="H39" s="43">
        <f t="shared" si="3"/>
        <v>0.08421052631578947</v>
      </c>
      <c r="I39" s="36" t="s">
        <v>52</v>
      </c>
      <c r="J39" s="41" t="s">
        <v>57</v>
      </c>
      <c r="K39" s="42">
        <f t="shared" si="4"/>
        <v>0.15789473684210525</v>
      </c>
      <c r="L39" s="42">
        <f t="shared" si="5"/>
        <v>0</v>
      </c>
      <c r="M39" s="43">
        <f t="shared" si="6"/>
        <v>0.8421052631578947</v>
      </c>
      <c r="N39" s="41" t="s">
        <v>57</v>
      </c>
      <c r="O39" s="44">
        <f t="shared" si="7"/>
        <v>0.08421052631578947</v>
      </c>
      <c r="P39" s="44">
        <f t="shared" si="8"/>
        <v>0.06315789473684211</v>
      </c>
      <c r="Q39" s="44">
        <f t="shared" si="9"/>
        <v>0.15789473684210525</v>
      </c>
      <c r="R39" s="44">
        <f t="shared" si="10"/>
        <v>0.11578947368421053</v>
      </c>
      <c r="S39" s="44">
        <f t="shared" si="11"/>
        <v>0.10526315789473684</v>
      </c>
      <c r="T39" s="44">
        <f t="shared" si="12"/>
        <v>0.16842105263157894</v>
      </c>
      <c r="U39" s="44">
        <f t="shared" si="13"/>
        <v>0.16842105263157894</v>
      </c>
      <c r="V39" s="45">
        <f t="shared" si="14"/>
        <v>0.11578947368421053</v>
      </c>
    </row>
    <row r="40" spans="1:22" ht="12.75">
      <c r="A40"/>
      <c r="B40" s="39" t="s">
        <v>9</v>
      </c>
      <c r="C40" s="40" t="s">
        <v>11</v>
      </c>
      <c r="D40" s="41" t="s">
        <v>57</v>
      </c>
      <c r="E40" s="42">
        <f t="shared" si="15"/>
        <v>0.8</v>
      </c>
      <c r="F40" s="42">
        <f t="shared" si="1"/>
        <v>0.17647058823529413</v>
      </c>
      <c r="G40" s="42">
        <f t="shared" si="2"/>
        <v>0</v>
      </c>
      <c r="H40" s="43">
        <f t="shared" si="3"/>
        <v>0.023529411764705882</v>
      </c>
      <c r="I40" s="36" t="s">
        <v>52</v>
      </c>
      <c r="J40" s="41" t="s">
        <v>57</v>
      </c>
      <c r="K40" s="42">
        <f t="shared" si="4"/>
        <v>0.009411764705882352</v>
      </c>
      <c r="L40" s="42">
        <f t="shared" si="5"/>
        <v>0.10588235294117647</v>
      </c>
      <c r="M40" s="43">
        <f t="shared" si="6"/>
        <v>0.8823529411764706</v>
      </c>
      <c r="N40" s="41" t="s">
        <v>57</v>
      </c>
      <c r="O40" s="44">
        <f t="shared" si="7"/>
        <v>0.047058823529411764</v>
      </c>
      <c r="P40" s="44">
        <f t="shared" si="8"/>
        <v>0.15294117647058825</v>
      </c>
      <c r="Q40" s="44">
        <f t="shared" si="9"/>
        <v>0.058823529411764705</v>
      </c>
      <c r="R40" s="44">
        <f t="shared" si="10"/>
        <v>0.058823529411764705</v>
      </c>
      <c r="S40" s="44">
        <f t="shared" si="11"/>
        <v>0.16470588235294117</v>
      </c>
      <c r="T40" s="44">
        <f t="shared" si="12"/>
        <v>0.12941176470588237</v>
      </c>
      <c r="U40" s="44">
        <f t="shared" si="13"/>
        <v>0.12941176470588237</v>
      </c>
      <c r="V40" s="45">
        <f t="shared" si="14"/>
        <v>0.24705882352941178</v>
      </c>
    </row>
    <row r="41" spans="1:22" ht="12.75">
      <c r="A41"/>
      <c r="B41" s="39" t="s">
        <v>10</v>
      </c>
      <c r="C41" s="40"/>
      <c r="D41" s="41" t="s">
        <v>57</v>
      </c>
      <c r="E41" s="42">
        <f t="shared" si="15"/>
        <v>0.7873485868102288</v>
      </c>
      <c r="F41" s="42">
        <f t="shared" si="1"/>
        <v>0.12807253665793014</v>
      </c>
      <c r="G41" s="42">
        <f t="shared" si="2"/>
        <v>0.06290288304880641</v>
      </c>
      <c r="H41" s="43">
        <f t="shared" si="3"/>
        <v>0.01728412552241978</v>
      </c>
      <c r="I41" s="46" t="s">
        <v>52</v>
      </c>
      <c r="J41" s="41" t="s">
        <v>57</v>
      </c>
      <c r="K41" s="42">
        <f t="shared" si="4"/>
        <v>0.029081245254365982</v>
      </c>
      <c r="L41" s="42">
        <f t="shared" si="5"/>
        <v>0.03151100987091875</v>
      </c>
      <c r="M41" s="43">
        <f t="shared" si="6"/>
        <v>0.9411541381928625</v>
      </c>
      <c r="N41" s="41" t="s">
        <v>57</v>
      </c>
      <c r="O41" s="44">
        <f t="shared" si="7"/>
        <v>0.024145785876993165</v>
      </c>
      <c r="P41" s="44">
        <f t="shared" si="8"/>
        <v>0.0724373576309795</v>
      </c>
      <c r="Q41" s="44">
        <f t="shared" si="9"/>
        <v>0.058238420652999244</v>
      </c>
      <c r="R41" s="44">
        <f t="shared" si="10"/>
        <v>0.0785876993166287</v>
      </c>
      <c r="S41" s="44">
        <f t="shared" si="11"/>
        <v>0.08777524677296887</v>
      </c>
      <c r="T41" s="44">
        <f t="shared" si="12"/>
        <v>0.1280941533788914</v>
      </c>
      <c r="U41" s="44">
        <f t="shared" si="13"/>
        <v>0.2012148823082764</v>
      </c>
      <c r="V41" s="45">
        <f t="shared" si="14"/>
        <v>0.33940774487471526</v>
      </c>
    </row>
    <row r="42" spans="1:22" ht="12.75">
      <c r="A42"/>
      <c r="B42" s="24" t="s">
        <v>51</v>
      </c>
      <c r="C42" s="25"/>
      <c r="D42" s="47" t="s">
        <v>57</v>
      </c>
      <c r="E42" s="48">
        <f t="shared" si="15"/>
        <v>0.6963137365147415</v>
      </c>
      <c r="F42" s="48">
        <f>+(F19/D19)</f>
        <v>0.11445338581016973</v>
      </c>
      <c r="G42" s="48">
        <f>+(G19/D19)</f>
        <v>0.0634290332782795</v>
      </c>
      <c r="H42" s="49">
        <f>+(H19/D19)</f>
        <v>0.052957093158098184</v>
      </c>
      <c r="I42" s="50" t="s">
        <v>52</v>
      </c>
      <c r="J42" s="47" t="s">
        <v>57</v>
      </c>
      <c r="K42" s="48">
        <f t="shared" si="4"/>
        <v>0.06351880877742946</v>
      </c>
      <c r="L42" s="48">
        <f>+(L19/J19)</f>
        <v>0.04467084639498432</v>
      </c>
      <c r="M42" s="49">
        <f>+(M19/J19)</f>
        <v>0.8922413793103449</v>
      </c>
      <c r="N42" s="47" t="s">
        <v>57</v>
      </c>
      <c r="O42" s="51">
        <f t="shared" si="7"/>
        <v>0.04439655172413793</v>
      </c>
      <c r="P42" s="51">
        <f>+(P19/N19)</f>
        <v>0.09357366771159875</v>
      </c>
      <c r="Q42" s="51">
        <f>+(Q19/N19)</f>
        <v>0.0704153605015674</v>
      </c>
      <c r="R42" s="51">
        <f>+(R19/N19)</f>
        <v>0.0887539184952978</v>
      </c>
      <c r="S42" s="51">
        <f>+(S19/N19)</f>
        <v>0.08546238244514107</v>
      </c>
      <c r="T42" s="51">
        <f>+(T19/N19)</f>
        <v>0.11195141065830722</v>
      </c>
      <c r="U42" s="51">
        <f>+(U19/N19)</f>
        <v>0.1920062695924765</v>
      </c>
      <c r="V42" s="52">
        <f>+(V19/N19)</f>
        <v>0.3077978056426332</v>
      </c>
    </row>
    <row r="43" spans="1:22" ht="12.75">
      <c r="A43"/>
      <c r="B43" s="1" t="s">
        <v>59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61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2" t="s">
        <v>58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6" t="s">
        <v>54</v>
      </c>
      <c r="C50" s="67"/>
      <c r="D50" s="68" t="s">
        <v>14</v>
      </c>
      <c r="E50" s="69"/>
      <c r="F50" s="69"/>
      <c r="G50" s="69"/>
      <c r="H50" s="70"/>
      <c r="I50" s="6" t="s">
        <v>15</v>
      </c>
      <c r="J50" s="68" t="s">
        <v>16</v>
      </c>
      <c r="K50" s="71"/>
      <c r="L50" s="71"/>
      <c r="M50" s="72"/>
      <c r="N50" s="7" t="s">
        <v>17</v>
      </c>
      <c r="O50" s="68" t="s">
        <v>18</v>
      </c>
      <c r="P50" s="71"/>
      <c r="Q50" s="71"/>
      <c r="R50" s="71"/>
      <c r="S50" s="71"/>
      <c r="T50" s="71"/>
      <c r="U50" s="71"/>
      <c r="V50" s="72"/>
    </row>
    <row r="51" spans="1:22" ht="12.75">
      <c r="A51"/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55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1:22" ht="12.75">
      <c r="A52"/>
      <c r="B52" s="15" t="s">
        <v>56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1:22" ht="12.75">
      <c r="A53"/>
      <c r="B53" s="39" t="s">
        <v>60</v>
      </c>
      <c r="C53" s="40" t="s">
        <v>11</v>
      </c>
      <c r="D53" s="53">
        <f>+(D8/($D$19-$D$7))</f>
        <v>0.12864918357248886</v>
      </c>
      <c r="E53" s="42">
        <f aca="true" t="shared" si="16" ref="E53:E63">+(E8/($E$19-$E$7))</f>
        <v>0.13571048430015967</v>
      </c>
      <c r="F53" s="42">
        <f aca="true" t="shared" si="17" ref="F53:F63">+(F8/($F$19-$F$7))</f>
        <v>0.12716009129442452</v>
      </c>
      <c r="G53" s="42">
        <f aca="true" t="shared" si="18" ref="G53:G63">+(G8/($G$19-$G$7))</f>
        <v>0.06432748538011696</v>
      </c>
      <c r="H53" s="43">
        <f aca="true" t="shared" si="19" ref="H53:H63">+(H8/($H$19-$H$7))</f>
        <v>0.11627906976744186</v>
      </c>
      <c r="I53" s="36" t="s">
        <v>52</v>
      </c>
      <c r="J53" s="53">
        <f aca="true" t="shared" si="20" ref="J53:J63">+(J8/($J$19-$J$7))</f>
        <v>0.13390557939914163</v>
      </c>
      <c r="K53" s="42">
        <f aca="true" t="shared" si="21" ref="K53:K63">+(K8/($K$19-$K$7))</f>
        <v>0.21106941838649157</v>
      </c>
      <c r="L53" s="42">
        <f aca="true" t="shared" si="22" ref="L53:L63">+(L8/($L$19-$L$7))</f>
        <v>0.10582010582010581</v>
      </c>
      <c r="M53" s="43">
        <f aca="true" t="shared" si="23" ref="M53:M63">+(M8/($M$19-$M$7))</f>
        <v>0.1312206572769953</v>
      </c>
      <c r="N53" s="53">
        <f aca="true" t="shared" si="24" ref="N53:N63">+(N8/($N$19-$N$7))</f>
        <v>0.13390557939914163</v>
      </c>
      <c r="O53" s="42">
        <f aca="true" t="shared" si="25" ref="O53:O63">+(O8/($O$19-$O$7))</f>
        <v>0.19707207207207209</v>
      </c>
      <c r="P53" s="42">
        <f aca="true" t="shared" si="26" ref="P53:P63">+(P8/($P$19-$P$7))</f>
        <v>0.08825012607160868</v>
      </c>
      <c r="Q53" s="42">
        <f aca="true" t="shared" si="27" ref="Q53:Q63">+(Q8/($Q$19-$Q$7))</f>
        <v>0.1408891671884784</v>
      </c>
      <c r="R53" s="42">
        <f aca="true" t="shared" si="28" ref="R53:R63">+(R8/($R$19-$R$7))</f>
        <v>0.116751269035533</v>
      </c>
      <c r="S53" s="42">
        <f aca="true" t="shared" si="29" ref="S53:S63">+(S8/($S$19-$S$7))</f>
        <v>0.11892712550607287</v>
      </c>
      <c r="T53" s="42">
        <f aca="true" t="shared" si="30" ref="T53:T63">+(T8/($T$19-$T$7))</f>
        <v>0.12181195279786829</v>
      </c>
      <c r="U53" s="42">
        <f aca="true" t="shared" si="31" ref="U53:U63">+(U8/($U$19-$U$7))</f>
        <v>0.14270032930845225</v>
      </c>
      <c r="V53" s="43">
        <f aca="true" t="shared" si="32" ref="V53:V63">+(V8/($V$19-$V$7))</f>
        <v>0.14672835426305353</v>
      </c>
    </row>
    <row r="54" spans="1:22" ht="12.75">
      <c r="A54"/>
      <c r="B54" s="39" t="s">
        <v>6</v>
      </c>
      <c r="C54" s="40" t="s">
        <v>11</v>
      </c>
      <c r="D54" s="53">
        <f>+(D9/($D$19-$D$7))</f>
        <v>0.05545934355929408</v>
      </c>
      <c r="E54" s="42">
        <f t="shared" si="16"/>
        <v>0.05162320383182544</v>
      </c>
      <c r="F54" s="42">
        <f t="shared" si="17"/>
        <v>0.04564721225953701</v>
      </c>
      <c r="G54" s="42">
        <f t="shared" si="18"/>
        <v>0.11052631578947368</v>
      </c>
      <c r="H54" s="43">
        <f t="shared" si="19"/>
        <v>0.08305647840531562</v>
      </c>
      <c r="I54" s="36" t="s">
        <v>52</v>
      </c>
      <c r="J54" s="53">
        <f t="shared" si="20"/>
        <v>0.05772532188841202</v>
      </c>
      <c r="K54" s="42">
        <f t="shared" si="21"/>
        <v>0.13602251407129456</v>
      </c>
      <c r="L54" s="42">
        <f t="shared" si="22"/>
        <v>0.15343915343915343</v>
      </c>
      <c r="M54" s="43">
        <f t="shared" si="23"/>
        <v>0.04929577464788732</v>
      </c>
      <c r="N54" s="53">
        <f t="shared" si="24"/>
        <v>0.05772532188841202</v>
      </c>
      <c r="O54" s="42">
        <f t="shared" si="25"/>
        <v>0.13513513513513514</v>
      </c>
      <c r="P54" s="42">
        <f t="shared" si="26"/>
        <v>0.11346444780635401</v>
      </c>
      <c r="Q54" s="42">
        <f t="shared" si="27"/>
        <v>0.1158422041327489</v>
      </c>
      <c r="R54" s="42">
        <f t="shared" si="28"/>
        <v>0.11928934010152284</v>
      </c>
      <c r="S54" s="42">
        <f t="shared" si="29"/>
        <v>0.04048582995951417</v>
      </c>
      <c r="T54" s="42">
        <f t="shared" si="30"/>
        <v>0.03045298819946707</v>
      </c>
      <c r="U54" s="42">
        <f t="shared" si="31"/>
        <v>0.04610318331503842</v>
      </c>
      <c r="V54" s="43">
        <f t="shared" si="32"/>
        <v>0.028420356906807668</v>
      </c>
    </row>
    <row r="55" spans="1:22" ht="12.75">
      <c r="A55"/>
      <c r="B55" s="39" t="s">
        <v>1</v>
      </c>
      <c r="C55" s="40" t="s">
        <v>12</v>
      </c>
      <c r="D55" s="53">
        <f aca="true" t="shared" si="33" ref="D55:D63">+(D10/($D$19-$D$7))</f>
        <v>0.04721260102259608</v>
      </c>
      <c r="E55" s="42">
        <f t="shared" si="16"/>
        <v>0.04204364023416711</v>
      </c>
      <c r="F55" s="42">
        <f t="shared" si="17"/>
        <v>0.04890772742093251</v>
      </c>
      <c r="G55" s="42">
        <f t="shared" si="18"/>
        <v>0.10526315789473684</v>
      </c>
      <c r="H55" s="43">
        <f t="shared" si="19"/>
        <v>0.03322259136212625</v>
      </c>
      <c r="I55" s="36" t="s">
        <v>52</v>
      </c>
      <c r="J55" s="53">
        <f t="shared" si="20"/>
        <v>0.048927038626609444</v>
      </c>
      <c r="K55" s="42">
        <f t="shared" si="21"/>
        <v>0.051594746716697934</v>
      </c>
      <c r="L55" s="42">
        <f t="shared" si="22"/>
        <v>0.021164021164021163</v>
      </c>
      <c r="M55" s="43">
        <f t="shared" si="23"/>
        <v>0.04976525821596244</v>
      </c>
      <c r="N55" s="53">
        <f t="shared" si="24"/>
        <v>0.048927038626609444</v>
      </c>
      <c r="O55" s="42">
        <f t="shared" si="25"/>
        <v>0.05630630630630631</v>
      </c>
      <c r="P55" s="42">
        <f t="shared" si="26"/>
        <v>0.07060010085728693</v>
      </c>
      <c r="Q55" s="42">
        <f t="shared" si="27"/>
        <v>0.056355666875391355</v>
      </c>
      <c r="R55" s="42">
        <f t="shared" si="28"/>
        <v>0.04314720812182741</v>
      </c>
      <c r="S55" s="42">
        <f t="shared" si="29"/>
        <v>0.0430161943319838</v>
      </c>
      <c r="T55" s="42">
        <f t="shared" si="30"/>
        <v>0.03235629996193377</v>
      </c>
      <c r="U55" s="42">
        <f t="shared" si="31"/>
        <v>0.03512623490669594</v>
      </c>
      <c r="V55" s="43">
        <f t="shared" si="32"/>
        <v>0.05816259087904825</v>
      </c>
    </row>
    <row r="56" spans="1:22" ht="12.75">
      <c r="A56"/>
      <c r="B56" s="39" t="s">
        <v>8</v>
      </c>
      <c r="C56" s="40" t="s">
        <v>11</v>
      </c>
      <c r="D56" s="53">
        <f t="shared" si="33"/>
        <v>0.03504865578096652</v>
      </c>
      <c r="E56" s="42">
        <f t="shared" si="16"/>
        <v>0.031931878658861094</v>
      </c>
      <c r="F56" s="42">
        <f t="shared" si="17"/>
        <v>0.034235409194652754</v>
      </c>
      <c r="G56" s="42">
        <f t="shared" si="18"/>
        <v>0.0783625730994152</v>
      </c>
      <c r="H56" s="43">
        <f t="shared" si="19"/>
        <v>0.006644518272425249</v>
      </c>
      <c r="I56" s="36" t="s">
        <v>52</v>
      </c>
      <c r="J56" s="53">
        <f t="shared" si="20"/>
        <v>0.03648068669527897</v>
      </c>
      <c r="K56" s="42">
        <f t="shared" si="21"/>
        <v>0.04690431519699812</v>
      </c>
      <c r="L56" s="42">
        <f t="shared" si="22"/>
        <v>0.05291005291005291</v>
      </c>
      <c r="M56" s="43">
        <f t="shared" si="23"/>
        <v>0.035211267605633804</v>
      </c>
      <c r="N56" s="53">
        <f t="shared" si="24"/>
        <v>0.03648068669527897</v>
      </c>
      <c r="O56" s="42">
        <f t="shared" si="25"/>
        <v>0.05630630630630631</v>
      </c>
      <c r="P56" s="42">
        <f t="shared" si="26"/>
        <v>0.040342914775592535</v>
      </c>
      <c r="Q56" s="42">
        <f t="shared" si="27"/>
        <v>0.043832185347526614</v>
      </c>
      <c r="R56" s="42">
        <f t="shared" si="28"/>
        <v>0.03807106598984772</v>
      </c>
      <c r="S56" s="42">
        <f t="shared" si="29"/>
        <v>0.0354251012145749</v>
      </c>
      <c r="T56" s="42">
        <f t="shared" si="30"/>
        <v>0.03235629996193377</v>
      </c>
      <c r="U56" s="42">
        <f t="shared" si="31"/>
        <v>0.036223929747530186</v>
      </c>
      <c r="V56" s="43">
        <f t="shared" si="32"/>
        <v>0.034368803701255786</v>
      </c>
    </row>
    <row r="57" spans="1:22" ht="12.75">
      <c r="A57"/>
      <c r="B57" s="39" t="s">
        <v>2</v>
      </c>
      <c r="C57" s="40" t="s">
        <v>11</v>
      </c>
      <c r="D57" s="53">
        <f t="shared" si="33"/>
        <v>0.029688273132112815</v>
      </c>
      <c r="E57" s="42">
        <f t="shared" si="16"/>
        <v>0.017828632251197445</v>
      </c>
      <c r="F57" s="42">
        <f t="shared" si="17"/>
        <v>0.034235409194652754</v>
      </c>
      <c r="G57" s="42">
        <f t="shared" si="18"/>
        <v>0.07602339181286549</v>
      </c>
      <c r="H57" s="43">
        <f t="shared" si="19"/>
        <v>0.24086378737541528</v>
      </c>
      <c r="I57" s="36" t="s">
        <v>52</v>
      </c>
      <c r="J57" s="53">
        <f t="shared" si="20"/>
        <v>0.030901287553648068</v>
      </c>
      <c r="K57" s="42">
        <f t="shared" si="21"/>
        <v>0.06566604127579738</v>
      </c>
      <c r="L57" s="42">
        <f t="shared" si="22"/>
        <v>0.14814814814814814</v>
      </c>
      <c r="M57" s="43">
        <f t="shared" si="23"/>
        <v>0.023943661971830985</v>
      </c>
      <c r="N57" s="53">
        <f t="shared" si="24"/>
        <v>0.030901287553648068</v>
      </c>
      <c r="O57" s="42">
        <f t="shared" si="25"/>
        <v>0.06756756756756757</v>
      </c>
      <c r="P57" s="42">
        <f t="shared" si="26"/>
        <v>0.08825012607160868</v>
      </c>
      <c r="Q57" s="42">
        <f t="shared" si="27"/>
        <v>0.050093926111458985</v>
      </c>
      <c r="R57" s="42">
        <f t="shared" si="28"/>
        <v>0.03299492385786802</v>
      </c>
      <c r="S57" s="42">
        <f t="shared" si="29"/>
        <v>0.030364372469635626</v>
      </c>
      <c r="T57" s="42">
        <f t="shared" si="30"/>
        <v>0.007613247049866768</v>
      </c>
      <c r="U57" s="42">
        <f t="shared" si="31"/>
        <v>0.015367727771679473</v>
      </c>
      <c r="V57" s="43">
        <f t="shared" si="32"/>
        <v>0.026437541308658295</v>
      </c>
    </row>
    <row r="58" spans="1:22" ht="12.75">
      <c r="A58"/>
      <c r="B58" s="39" t="s">
        <v>5</v>
      </c>
      <c r="C58" s="40" t="s">
        <v>11</v>
      </c>
      <c r="D58" s="53">
        <f t="shared" si="33"/>
        <v>0.029482104568695364</v>
      </c>
      <c r="E58" s="42">
        <f t="shared" si="16"/>
        <v>0.03352847259180415</v>
      </c>
      <c r="F58" s="42">
        <f t="shared" si="17"/>
        <v>0.026084121291164004</v>
      </c>
      <c r="G58" s="42">
        <f t="shared" si="18"/>
        <v>0</v>
      </c>
      <c r="H58" s="43">
        <f t="shared" si="19"/>
        <v>0.006644518272425249</v>
      </c>
      <c r="I58" s="36" t="s">
        <v>52</v>
      </c>
      <c r="J58" s="53">
        <f t="shared" si="20"/>
        <v>0.030686695278969958</v>
      </c>
      <c r="K58" s="42">
        <f t="shared" si="21"/>
        <v>0.009380863039399626</v>
      </c>
      <c r="L58" s="42">
        <f t="shared" si="22"/>
        <v>0</v>
      </c>
      <c r="M58" s="43">
        <f t="shared" si="23"/>
        <v>0.03309859154929577</v>
      </c>
      <c r="N58" s="53">
        <f t="shared" si="24"/>
        <v>0.030686695278969958</v>
      </c>
      <c r="O58" s="42">
        <f t="shared" si="25"/>
        <v>0</v>
      </c>
      <c r="P58" s="42">
        <f t="shared" si="26"/>
        <v>0.015128593040847202</v>
      </c>
      <c r="Q58" s="42">
        <f t="shared" si="27"/>
        <v>0.012523481527864746</v>
      </c>
      <c r="R58" s="42">
        <f t="shared" si="28"/>
        <v>0.015228426395939087</v>
      </c>
      <c r="S58" s="42">
        <f t="shared" si="29"/>
        <v>0.020242914979757085</v>
      </c>
      <c r="T58" s="42">
        <f t="shared" si="30"/>
        <v>0.03045298819946707</v>
      </c>
      <c r="U58" s="42">
        <f t="shared" si="31"/>
        <v>0.038419319429198684</v>
      </c>
      <c r="V58" s="43">
        <f t="shared" si="32"/>
        <v>0.044282881692002646</v>
      </c>
    </row>
    <row r="59" spans="1:22" ht="12.75">
      <c r="A59"/>
      <c r="B59" s="39" t="s">
        <v>3</v>
      </c>
      <c r="C59" s="40" t="s">
        <v>11</v>
      </c>
      <c r="D59" s="53">
        <f t="shared" si="33"/>
        <v>0.027626587497938313</v>
      </c>
      <c r="E59" s="42">
        <f t="shared" si="16"/>
        <v>0.02794039382650346</v>
      </c>
      <c r="F59" s="42">
        <f t="shared" si="17"/>
        <v>0.04075643951744375</v>
      </c>
      <c r="G59" s="42">
        <f t="shared" si="18"/>
        <v>0.0023391812865497076</v>
      </c>
      <c r="H59" s="43">
        <f t="shared" si="19"/>
        <v>0.024916943521594685</v>
      </c>
      <c r="I59" s="36" t="s">
        <v>52</v>
      </c>
      <c r="J59" s="53">
        <f t="shared" si="20"/>
        <v>0.028755364806866954</v>
      </c>
      <c r="K59" s="42">
        <f t="shared" si="21"/>
        <v>0.04221388367729831</v>
      </c>
      <c r="L59" s="42">
        <f t="shared" si="22"/>
        <v>0.031746031746031744</v>
      </c>
      <c r="M59" s="43">
        <f t="shared" si="23"/>
        <v>0.027699530516431925</v>
      </c>
      <c r="N59" s="53">
        <f t="shared" si="24"/>
        <v>0.028755364806866954</v>
      </c>
      <c r="O59" s="42">
        <f t="shared" si="25"/>
        <v>0.061936936936936936</v>
      </c>
      <c r="P59" s="42">
        <f t="shared" si="26"/>
        <v>0.0529500756429652</v>
      </c>
      <c r="Q59" s="42">
        <f t="shared" si="27"/>
        <v>0.01878522229179712</v>
      </c>
      <c r="R59" s="42">
        <f t="shared" si="28"/>
        <v>0.048223350253807105</v>
      </c>
      <c r="S59" s="42">
        <f t="shared" si="29"/>
        <v>0.04048582995951417</v>
      </c>
      <c r="T59" s="42">
        <f t="shared" si="30"/>
        <v>0.020936429387133613</v>
      </c>
      <c r="U59" s="42">
        <f t="shared" si="31"/>
        <v>0.02854006586169045</v>
      </c>
      <c r="V59" s="43">
        <f t="shared" si="32"/>
        <v>0.01520158625247852</v>
      </c>
    </row>
    <row r="60" spans="1:22" ht="12.75">
      <c r="A60"/>
      <c r="B60" s="39" t="s">
        <v>4</v>
      </c>
      <c r="C60" s="40" t="s">
        <v>11</v>
      </c>
      <c r="D60" s="53">
        <f t="shared" si="33"/>
        <v>0.027626587497938313</v>
      </c>
      <c r="E60" s="42">
        <f t="shared" si="16"/>
        <v>0.03352847259180415</v>
      </c>
      <c r="F60" s="42">
        <f t="shared" si="17"/>
        <v>0.012716009129442452</v>
      </c>
      <c r="G60" s="42">
        <f t="shared" si="18"/>
        <v>0</v>
      </c>
      <c r="H60" s="43">
        <f t="shared" si="19"/>
        <v>0</v>
      </c>
      <c r="I60" s="36" t="s">
        <v>52</v>
      </c>
      <c r="J60" s="53">
        <f t="shared" si="20"/>
        <v>0.028755364806866954</v>
      </c>
      <c r="K60" s="42">
        <f t="shared" si="21"/>
        <v>0.00375234521575985</v>
      </c>
      <c r="L60" s="42">
        <f t="shared" si="22"/>
        <v>0</v>
      </c>
      <c r="M60" s="43">
        <f t="shared" si="23"/>
        <v>0.03145539906103286</v>
      </c>
      <c r="N60" s="53">
        <f t="shared" si="24"/>
        <v>0.028755364806866954</v>
      </c>
      <c r="O60" s="42">
        <f t="shared" si="25"/>
        <v>0</v>
      </c>
      <c r="P60" s="42">
        <f t="shared" si="26"/>
        <v>0.002017145738779627</v>
      </c>
      <c r="Q60" s="42">
        <f t="shared" si="27"/>
        <v>0.01878522229179712</v>
      </c>
      <c r="R60" s="42">
        <f t="shared" si="28"/>
        <v>0.02030456852791878</v>
      </c>
      <c r="S60" s="42">
        <f t="shared" si="29"/>
        <v>0.025303643724696356</v>
      </c>
      <c r="T60" s="42">
        <f t="shared" si="30"/>
        <v>0.03045298819946707</v>
      </c>
      <c r="U60" s="42">
        <f t="shared" si="31"/>
        <v>0.04610318331503842</v>
      </c>
      <c r="V60" s="43">
        <f t="shared" si="32"/>
        <v>0.034368803701255786</v>
      </c>
    </row>
    <row r="61" spans="1:22" ht="12.75">
      <c r="A61"/>
      <c r="B61" s="39" t="s">
        <v>7</v>
      </c>
      <c r="C61" s="40" t="s">
        <v>11</v>
      </c>
      <c r="D61" s="53">
        <f t="shared" si="33"/>
        <v>0.01958601352465776</v>
      </c>
      <c r="E61" s="42">
        <f t="shared" si="16"/>
        <v>0.016232038318254392</v>
      </c>
      <c r="F61" s="42">
        <f t="shared" si="17"/>
        <v>0.016302575806977502</v>
      </c>
      <c r="G61" s="42">
        <f t="shared" si="18"/>
        <v>0.043859649122807015</v>
      </c>
      <c r="H61" s="43">
        <f t="shared" si="19"/>
        <v>0.0664451827242525</v>
      </c>
      <c r="I61" s="36" t="s">
        <v>52</v>
      </c>
      <c r="J61" s="53">
        <f t="shared" si="20"/>
        <v>0.0203862660944206</v>
      </c>
      <c r="K61" s="42">
        <f t="shared" si="21"/>
        <v>0.07035647279549719</v>
      </c>
      <c r="L61" s="42">
        <f t="shared" si="22"/>
        <v>0</v>
      </c>
      <c r="M61" s="43">
        <f t="shared" si="23"/>
        <v>0.018779342723004695</v>
      </c>
      <c r="N61" s="53">
        <f t="shared" si="24"/>
        <v>0.0203862660944206</v>
      </c>
      <c r="O61" s="42">
        <f t="shared" si="25"/>
        <v>0.04504504504504504</v>
      </c>
      <c r="P61" s="42">
        <f t="shared" si="26"/>
        <v>0.015128593040847202</v>
      </c>
      <c r="Q61" s="42">
        <f t="shared" si="27"/>
        <v>0.046963055729492796</v>
      </c>
      <c r="R61" s="42">
        <f t="shared" si="28"/>
        <v>0.027918781725888325</v>
      </c>
      <c r="S61" s="42">
        <f t="shared" si="29"/>
        <v>0.025303643724696356</v>
      </c>
      <c r="T61" s="42">
        <f t="shared" si="30"/>
        <v>0.03045298819946707</v>
      </c>
      <c r="U61" s="42">
        <f t="shared" si="31"/>
        <v>0.01756311745334797</v>
      </c>
      <c r="V61" s="43">
        <f t="shared" si="32"/>
        <v>0.007270323859881031</v>
      </c>
    </row>
    <row r="62" spans="1:22" ht="12.75">
      <c r="A62"/>
      <c r="B62" s="39" t="s">
        <v>9</v>
      </c>
      <c r="C62" s="40" t="s">
        <v>11</v>
      </c>
      <c r="D62" s="53">
        <f t="shared" si="33"/>
        <v>0.01752432789048326</v>
      </c>
      <c r="E62" s="42">
        <f t="shared" si="16"/>
        <v>0.018094731240021287</v>
      </c>
      <c r="F62" s="42">
        <f t="shared" si="17"/>
        <v>0.024453863710466255</v>
      </c>
      <c r="G62" s="42">
        <f t="shared" si="18"/>
        <v>0</v>
      </c>
      <c r="H62" s="43">
        <f t="shared" si="19"/>
        <v>0.016611295681063124</v>
      </c>
      <c r="I62" s="36" t="s">
        <v>52</v>
      </c>
      <c r="J62" s="53">
        <f t="shared" si="20"/>
        <v>0.018240343347639486</v>
      </c>
      <c r="K62" s="42">
        <f t="shared" si="21"/>
        <v>0.00375234521575985</v>
      </c>
      <c r="L62" s="42">
        <f t="shared" si="22"/>
        <v>0.047619047619047616</v>
      </c>
      <c r="M62" s="43">
        <f t="shared" si="23"/>
        <v>0.017605633802816902</v>
      </c>
      <c r="N62" s="53">
        <f t="shared" si="24"/>
        <v>0.018240343347639486</v>
      </c>
      <c r="O62" s="42">
        <f t="shared" si="25"/>
        <v>0.02252252252252252</v>
      </c>
      <c r="P62" s="42">
        <f t="shared" si="26"/>
        <v>0.03277861825516894</v>
      </c>
      <c r="Q62" s="42">
        <f t="shared" si="27"/>
        <v>0.015654351909830933</v>
      </c>
      <c r="R62" s="42">
        <f t="shared" si="28"/>
        <v>0.012690355329949238</v>
      </c>
      <c r="S62" s="42">
        <f t="shared" si="29"/>
        <v>0.0354251012145749</v>
      </c>
      <c r="T62" s="42">
        <f t="shared" si="30"/>
        <v>0.020936429387133613</v>
      </c>
      <c r="U62" s="42">
        <f t="shared" si="31"/>
        <v>0.012074643249176729</v>
      </c>
      <c r="V62" s="43">
        <f t="shared" si="32"/>
        <v>0.013879709187045605</v>
      </c>
    </row>
    <row r="63" spans="1:22" ht="12.75">
      <c r="A63"/>
      <c r="B63" s="39" t="s">
        <v>10</v>
      </c>
      <c r="C63" s="40"/>
      <c r="D63" s="53">
        <f t="shared" si="33"/>
        <v>0.5820963219528287</v>
      </c>
      <c r="E63" s="42">
        <f t="shared" si="16"/>
        <v>0.5915380521554018</v>
      </c>
      <c r="F63" s="42">
        <f t="shared" si="17"/>
        <v>0.5895011411803065</v>
      </c>
      <c r="G63" s="42">
        <f t="shared" si="18"/>
        <v>0.519298245614035</v>
      </c>
      <c r="H63" s="43">
        <f t="shared" si="19"/>
        <v>0.4053156146179402</v>
      </c>
      <c r="I63" s="36" t="s">
        <v>52</v>
      </c>
      <c r="J63" s="53">
        <f t="shared" si="20"/>
        <v>0.565236051502146</v>
      </c>
      <c r="K63" s="42">
        <f t="shared" si="21"/>
        <v>0.3592870544090056</v>
      </c>
      <c r="L63" s="42">
        <f t="shared" si="22"/>
        <v>0.43915343915343913</v>
      </c>
      <c r="M63" s="43">
        <f t="shared" si="23"/>
        <v>0.581924882629108</v>
      </c>
      <c r="N63" s="53">
        <f t="shared" si="24"/>
        <v>0.565236051502146</v>
      </c>
      <c r="O63" s="42">
        <f t="shared" si="25"/>
        <v>0.3581081081081081</v>
      </c>
      <c r="P63" s="42">
        <f t="shared" si="26"/>
        <v>0.481089258698941</v>
      </c>
      <c r="Q63" s="42">
        <f t="shared" si="27"/>
        <v>0.480275516593613</v>
      </c>
      <c r="R63" s="42">
        <f t="shared" si="28"/>
        <v>0.5253807106598984</v>
      </c>
      <c r="S63" s="42">
        <f t="shared" si="29"/>
        <v>0.5850202429149798</v>
      </c>
      <c r="T63" s="42">
        <f t="shared" si="30"/>
        <v>0.642177388656262</v>
      </c>
      <c r="U63" s="42">
        <f t="shared" si="31"/>
        <v>0.5817782656421515</v>
      </c>
      <c r="V63" s="43">
        <f t="shared" si="32"/>
        <v>0.5908790482485129</v>
      </c>
    </row>
    <row r="64" spans="1:22" ht="12.75">
      <c r="A64"/>
      <c r="B64" s="24" t="s">
        <v>51</v>
      </c>
      <c r="C64" s="25"/>
      <c r="D64" s="54">
        <v>1</v>
      </c>
      <c r="E64" s="48">
        <v>1</v>
      </c>
      <c r="F64" s="48">
        <v>1</v>
      </c>
      <c r="G64" s="48">
        <v>1</v>
      </c>
      <c r="H64" s="49">
        <v>1</v>
      </c>
      <c r="I64" s="55" t="s">
        <v>52</v>
      </c>
      <c r="J64" s="54">
        <v>1</v>
      </c>
      <c r="K64" s="48">
        <v>1</v>
      </c>
      <c r="L64" s="48">
        <v>1</v>
      </c>
      <c r="M64" s="49">
        <v>1</v>
      </c>
      <c r="N64" s="54">
        <v>1</v>
      </c>
      <c r="O64" s="48">
        <v>1</v>
      </c>
      <c r="P64" s="48">
        <v>1</v>
      </c>
      <c r="Q64" s="48">
        <v>1</v>
      </c>
      <c r="R64" s="48">
        <v>1</v>
      </c>
      <c r="S64" s="48">
        <v>1</v>
      </c>
      <c r="T64" s="48">
        <v>1</v>
      </c>
      <c r="U64" s="48">
        <v>1</v>
      </c>
      <c r="V64" s="49">
        <v>1</v>
      </c>
    </row>
    <row r="65" spans="1:2" ht="12.75">
      <c r="A65"/>
      <c r="B65" s="1" t="s">
        <v>61</v>
      </c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2004-12-22T19:33:02Z</dcterms:created>
  <dcterms:modified xsi:type="dcterms:W3CDTF">2005-01-04T14:34:57Z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