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K:\Planning Data Analysis\Data Center\Internal\ACS\1-Year-ACS\ACS-2017\Income\"/>
    </mc:Choice>
  </mc:AlternateContent>
  <xr:revisionPtr revIDLastSave="0" documentId="8_{6C87175C-84C8-4176-994D-CA510EFEEB78}" xr6:coauthVersionLast="36" xr6:coauthVersionMax="36" xr10:uidLastSave="{00000000-0000-0000-0000-000000000000}"/>
  <bookViews>
    <workbookView xWindow="0" yWindow="0" windowWidth="28800" windowHeight="11025" xr2:uid="{8DFCEDC7-EA3B-4EF6-B980-955CB172F2B2}"/>
  </bookViews>
  <sheets>
    <sheet name="Analysis" sheetId="1" r:id="rId1"/>
  </sheets>
  <externalReferences>
    <externalReference r:id="rId2"/>
  </externalReferences>
  <definedNames>
    <definedName name="_xlnm._FilterDatabase" localSheetId="0" hidden="1">Analysis!$L$30:$N$30</definedName>
    <definedName name="_xlnm.Print_Area" localSheetId="0">Analysis!$A$1:$Y$27</definedName>
  </definedName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47" i="1" l="1"/>
  <c r="C47" i="1" s="1"/>
  <c r="B43" i="1"/>
  <c r="C43" i="1" s="1"/>
  <c r="B39" i="1"/>
  <c r="C39" i="1" s="1"/>
  <c r="B35" i="1"/>
  <c r="C35" i="1" s="1"/>
  <c r="B31" i="1"/>
  <c r="C31" i="1" s="1"/>
  <c r="N23" i="1"/>
  <c r="M23" i="1"/>
  <c r="L23" i="1"/>
  <c r="K23" i="1"/>
  <c r="J23" i="1"/>
  <c r="I23" i="1"/>
  <c r="H23" i="1"/>
  <c r="G23" i="1"/>
  <c r="F23" i="1"/>
  <c r="E23" i="1"/>
  <c r="D23" i="1"/>
  <c r="C23" i="1"/>
  <c r="Y23" i="1" s="1"/>
  <c r="B23" i="1"/>
  <c r="V23" i="1" s="1"/>
  <c r="W23" i="1" s="1"/>
  <c r="N22" i="1"/>
  <c r="M22" i="1"/>
  <c r="L22" i="1"/>
  <c r="K22" i="1"/>
  <c r="J22" i="1"/>
  <c r="I22" i="1"/>
  <c r="H22" i="1"/>
  <c r="G22" i="1"/>
  <c r="F22" i="1"/>
  <c r="E22" i="1"/>
  <c r="D22" i="1"/>
  <c r="C22" i="1"/>
  <c r="Y22" i="1" s="1"/>
  <c r="P22" i="1" s="1"/>
  <c r="Q22" i="1" s="1"/>
  <c r="B22" i="1"/>
  <c r="N21" i="1"/>
  <c r="M21" i="1"/>
  <c r="L21" i="1"/>
  <c r="K21" i="1"/>
  <c r="J21" i="1"/>
  <c r="I21" i="1"/>
  <c r="H21" i="1"/>
  <c r="G21" i="1"/>
  <c r="F21" i="1"/>
  <c r="E21" i="1"/>
  <c r="D21" i="1"/>
  <c r="C21" i="1"/>
  <c r="Y21" i="1" s="1"/>
  <c r="B21" i="1"/>
  <c r="V21" i="1" s="1"/>
  <c r="W21" i="1" s="1"/>
  <c r="N20" i="1"/>
  <c r="M20" i="1"/>
  <c r="L20" i="1"/>
  <c r="K20" i="1"/>
  <c r="J20" i="1"/>
  <c r="I20" i="1"/>
  <c r="H20" i="1"/>
  <c r="G20" i="1"/>
  <c r="F20" i="1"/>
  <c r="E20" i="1"/>
  <c r="D20" i="1"/>
  <c r="C20" i="1"/>
  <c r="Y20" i="1" s="1"/>
  <c r="P20" i="1" s="1"/>
  <c r="Q20" i="1" s="1"/>
  <c r="B20" i="1"/>
  <c r="V20" i="1" s="1"/>
  <c r="W20" i="1" s="1"/>
  <c r="N19" i="1"/>
  <c r="M19" i="1"/>
  <c r="L19" i="1"/>
  <c r="K19" i="1"/>
  <c r="J19" i="1"/>
  <c r="I19" i="1"/>
  <c r="H19" i="1"/>
  <c r="G19" i="1"/>
  <c r="F19" i="1"/>
  <c r="E19" i="1"/>
  <c r="D19" i="1"/>
  <c r="C19" i="1"/>
  <c r="Y19" i="1" s="1"/>
  <c r="B19" i="1"/>
  <c r="V19" i="1" s="1"/>
  <c r="W19" i="1" s="1"/>
  <c r="N18" i="1"/>
  <c r="M18" i="1"/>
  <c r="L18" i="1"/>
  <c r="K18" i="1"/>
  <c r="J18" i="1"/>
  <c r="I18" i="1"/>
  <c r="H18" i="1"/>
  <c r="G18" i="1"/>
  <c r="F18" i="1"/>
  <c r="E18" i="1"/>
  <c r="D18" i="1"/>
  <c r="C18" i="1"/>
  <c r="Y18" i="1" s="1"/>
  <c r="P18" i="1" s="1"/>
  <c r="Q18" i="1" s="1"/>
  <c r="B18" i="1"/>
  <c r="N17" i="1"/>
  <c r="M17" i="1"/>
  <c r="L17" i="1"/>
  <c r="K17" i="1"/>
  <c r="J17" i="1"/>
  <c r="I17" i="1"/>
  <c r="H17" i="1"/>
  <c r="G17" i="1"/>
  <c r="F17" i="1"/>
  <c r="E17" i="1"/>
  <c r="D17" i="1"/>
  <c r="Y17" i="1" s="1"/>
  <c r="C17" i="1"/>
  <c r="B17" i="1"/>
  <c r="V17" i="1" s="1"/>
  <c r="W17" i="1" s="1"/>
  <c r="N16" i="1"/>
  <c r="M16" i="1"/>
  <c r="L16" i="1"/>
  <c r="K16" i="1"/>
  <c r="J16" i="1"/>
  <c r="I16" i="1"/>
  <c r="H16" i="1"/>
  <c r="G16" i="1"/>
  <c r="F16" i="1"/>
  <c r="E16" i="1"/>
  <c r="D16" i="1"/>
  <c r="C16" i="1"/>
  <c r="Y16" i="1" s="1"/>
  <c r="P16" i="1" s="1"/>
  <c r="Q16" i="1" s="1"/>
  <c r="B16" i="1"/>
  <c r="S16" i="1" s="1"/>
  <c r="T16" i="1" s="1"/>
  <c r="N15" i="1"/>
  <c r="M15" i="1"/>
  <c r="L15" i="1"/>
  <c r="K15" i="1"/>
  <c r="J15" i="1"/>
  <c r="I15" i="1"/>
  <c r="H15" i="1"/>
  <c r="G15" i="1"/>
  <c r="F15" i="1"/>
  <c r="E15" i="1"/>
  <c r="D15" i="1"/>
  <c r="Y15" i="1" s="1"/>
  <c r="C15" i="1"/>
  <c r="B15" i="1"/>
  <c r="V15" i="1" s="1"/>
  <c r="W15" i="1" s="1"/>
  <c r="N14" i="1"/>
  <c r="M14" i="1"/>
  <c r="L14" i="1"/>
  <c r="K14" i="1"/>
  <c r="J14" i="1"/>
  <c r="I14" i="1"/>
  <c r="H14" i="1"/>
  <c r="G14" i="1"/>
  <c r="F14" i="1"/>
  <c r="E14" i="1"/>
  <c r="D14" i="1"/>
  <c r="C14" i="1"/>
  <c r="Y14" i="1" s="1"/>
  <c r="P14" i="1" s="1"/>
  <c r="Q14" i="1" s="1"/>
  <c r="B14" i="1"/>
  <c r="N13" i="1"/>
  <c r="M13" i="1"/>
  <c r="L13" i="1"/>
  <c r="K13" i="1"/>
  <c r="J13" i="1"/>
  <c r="I13" i="1"/>
  <c r="H13" i="1"/>
  <c r="G13" i="1"/>
  <c r="F13" i="1"/>
  <c r="E13" i="1"/>
  <c r="D13" i="1"/>
  <c r="Y13" i="1" s="1"/>
  <c r="C13" i="1"/>
  <c r="B13" i="1"/>
  <c r="V13" i="1" s="1"/>
  <c r="W13" i="1" s="1"/>
  <c r="N12" i="1"/>
  <c r="M12" i="1"/>
  <c r="L12" i="1"/>
  <c r="K12" i="1"/>
  <c r="J12" i="1"/>
  <c r="I12" i="1"/>
  <c r="H12" i="1"/>
  <c r="G12" i="1"/>
  <c r="F12" i="1"/>
  <c r="E12" i="1"/>
  <c r="D12" i="1"/>
  <c r="C12" i="1"/>
  <c r="Y12" i="1" s="1"/>
  <c r="P12" i="1" s="1"/>
  <c r="Q12" i="1" s="1"/>
  <c r="B12" i="1"/>
  <c r="S12" i="1" s="1"/>
  <c r="T12" i="1" s="1"/>
  <c r="N11" i="1"/>
  <c r="M11" i="1"/>
  <c r="L11" i="1"/>
  <c r="K11" i="1"/>
  <c r="J11" i="1"/>
  <c r="I11" i="1"/>
  <c r="H11" i="1"/>
  <c r="G11" i="1"/>
  <c r="F11" i="1"/>
  <c r="E11" i="1"/>
  <c r="D11" i="1"/>
  <c r="C11" i="1"/>
  <c r="Y11" i="1" s="1"/>
  <c r="B11" i="1"/>
  <c r="V11" i="1" s="1"/>
  <c r="W11" i="1" s="1"/>
  <c r="N10" i="1"/>
  <c r="M10" i="1"/>
  <c r="L10" i="1"/>
  <c r="K10" i="1"/>
  <c r="J10" i="1"/>
  <c r="I10" i="1"/>
  <c r="H10" i="1"/>
  <c r="G10" i="1"/>
  <c r="F10" i="1"/>
  <c r="E10" i="1"/>
  <c r="D10" i="1"/>
  <c r="C10" i="1"/>
  <c r="Y10" i="1" s="1"/>
  <c r="P10" i="1" s="1"/>
  <c r="Q10" i="1" s="1"/>
  <c r="B10" i="1"/>
  <c r="N9" i="1"/>
  <c r="M9" i="1"/>
  <c r="L9" i="1"/>
  <c r="K9" i="1"/>
  <c r="J9" i="1"/>
  <c r="I9" i="1"/>
  <c r="H9" i="1"/>
  <c r="G9" i="1"/>
  <c r="F9" i="1"/>
  <c r="E9" i="1"/>
  <c r="D9" i="1"/>
  <c r="C9" i="1"/>
  <c r="Y9" i="1" s="1"/>
  <c r="B9" i="1"/>
  <c r="V9" i="1" s="1"/>
  <c r="W9" i="1" s="1"/>
  <c r="N8" i="1"/>
  <c r="M8" i="1"/>
  <c r="L8" i="1"/>
  <c r="K8" i="1"/>
  <c r="J8" i="1"/>
  <c r="I8" i="1"/>
  <c r="H8" i="1"/>
  <c r="G8" i="1"/>
  <c r="F8" i="1"/>
  <c r="E8" i="1"/>
  <c r="D8" i="1"/>
  <c r="C8" i="1"/>
  <c r="Y8" i="1" s="1"/>
  <c r="P8" i="1" s="1"/>
  <c r="Q8" i="1" s="1"/>
  <c r="B8" i="1"/>
  <c r="S8" i="1" s="1"/>
  <c r="T8" i="1" s="1"/>
  <c r="N7" i="1"/>
  <c r="M7" i="1"/>
  <c r="L7" i="1"/>
  <c r="K7" i="1"/>
  <c r="J7" i="1"/>
  <c r="I7" i="1"/>
  <c r="H7" i="1"/>
  <c r="G7" i="1"/>
  <c r="F7" i="1"/>
  <c r="E7" i="1"/>
  <c r="D7" i="1"/>
  <c r="C7" i="1"/>
  <c r="Y7" i="1" s="1"/>
  <c r="B7" i="1"/>
  <c r="V7" i="1" s="1"/>
  <c r="W7" i="1" s="1"/>
  <c r="N6" i="1"/>
  <c r="M6" i="1"/>
  <c r="L6" i="1"/>
  <c r="K6" i="1"/>
  <c r="J6" i="1"/>
  <c r="I6" i="1"/>
  <c r="H6" i="1"/>
  <c r="G6" i="1"/>
  <c r="F6" i="1"/>
  <c r="E6" i="1"/>
  <c r="D6" i="1"/>
  <c r="C6" i="1"/>
  <c r="B6" i="1"/>
  <c r="P13" i="1" l="1"/>
  <c r="Q13" i="1" s="1"/>
  <c r="S13" i="1"/>
  <c r="T13" i="1" s="1"/>
  <c r="S7" i="1"/>
  <c r="T7" i="1" s="1"/>
  <c r="P7" i="1"/>
  <c r="Q7" i="1" s="1"/>
  <c r="S23" i="1"/>
  <c r="T23" i="1" s="1"/>
  <c r="P23" i="1"/>
  <c r="Q23" i="1" s="1"/>
  <c r="S15" i="1"/>
  <c r="T15" i="1" s="1"/>
  <c r="P15" i="1"/>
  <c r="Q15" i="1" s="1"/>
  <c r="S9" i="1"/>
  <c r="T9" i="1" s="1"/>
  <c r="P9" i="1"/>
  <c r="Q9" i="1" s="1"/>
  <c r="S14" i="1"/>
  <c r="T14" i="1" s="1"/>
  <c r="S22" i="1"/>
  <c r="T22" i="1" s="1"/>
  <c r="S11" i="1"/>
  <c r="T11" i="1" s="1"/>
  <c r="P11" i="1"/>
  <c r="Q11" i="1" s="1"/>
  <c r="S19" i="1"/>
  <c r="T19" i="1" s="1"/>
  <c r="P19" i="1"/>
  <c r="Q19" i="1" s="1"/>
  <c r="S17" i="1"/>
  <c r="T17" i="1" s="1"/>
  <c r="P17" i="1"/>
  <c r="Q17" i="1" s="1"/>
  <c r="S10" i="1"/>
  <c r="T10" i="1" s="1"/>
  <c r="S18" i="1"/>
  <c r="T18" i="1" s="1"/>
  <c r="S21" i="1"/>
  <c r="T21" i="1" s="1"/>
  <c r="P21" i="1"/>
  <c r="Q21" i="1" s="1"/>
  <c r="V10" i="1"/>
  <c r="W10" i="1" s="1"/>
  <c r="V16" i="1"/>
  <c r="W16" i="1" s="1"/>
  <c r="V18" i="1"/>
  <c r="W18" i="1" s="1"/>
  <c r="V22" i="1"/>
  <c r="W22" i="1" s="1"/>
  <c r="B32" i="1"/>
  <c r="C32" i="1" s="1"/>
  <c r="B36" i="1"/>
  <c r="C36" i="1" s="1"/>
  <c r="B40" i="1"/>
  <c r="C40" i="1" s="1"/>
  <c r="B44" i="1"/>
  <c r="C44" i="1" s="1"/>
  <c r="V12" i="1"/>
  <c r="W12" i="1" s="1"/>
  <c r="B33" i="1"/>
  <c r="C33" i="1" s="1"/>
  <c r="B37" i="1"/>
  <c r="C37" i="1" s="1"/>
  <c r="B41" i="1"/>
  <c r="C41" i="1" s="1"/>
  <c r="B45" i="1"/>
  <c r="C45" i="1" s="1"/>
  <c r="V14" i="1"/>
  <c r="W14" i="1" s="1"/>
  <c r="B34" i="1"/>
  <c r="C34" i="1" s="1"/>
  <c r="B38" i="1"/>
  <c r="C38" i="1" s="1"/>
  <c r="B42" i="1"/>
  <c r="C42" i="1" s="1"/>
  <c r="B46" i="1"/>
  <c r="C46" i="1" s="1"/>
  <c r="V8" i="1"/>
  <c r="W8" i="1" s="1"/>
  <c r="S20" i="1"/>
  <c r="T20" i="1" s="1"/>
</calcChain>
</file>

<file path=xl/sharedStrings.xml><?xml version="1.0" encoding="utf-8"?>
<sst xmlns="http://schemas.openxmlformats.org/spreadsheetml/2006/main" count="136" uniqueCount="34">
  <si>
    <t>Table 1. Median Household Income in 2017 Constant Dollars *</t>
  </si>
  <si>
    <t>ACS</t>
  </si>
  <si>
    <t>Census</t>
  </si>
  <si>
    <t>Rise to Peak from 1999</t>
  </si>
  <si>
    <t>Decline from Peak to 2017</t>
  </si>
  <si>
    <t>Change 1999 to 2017</t>
  </si>
  <si>
    <t>Change</t>
  </si>
  <si>
    <t>Percent</t>
  </si>
  <si>
    <t>peak year</t>
  </si>
  <si>
    <t>peak value</t>
  </si>
  <si>
    <t>United States</t>
  </si>
  <si>
    <t>Maryland</t>
  </si>
  <si>
    <t>Allegany</t>
  </si>
  <si>
    <t>Anne Arundel</t>
  </si>
  <si>
    <t>Baltimore Co</t>
  </si>
  <si>
    <t>Calvert</t>
  </si>
  <si>
    <t>Carroll</t>
  </si>
  <si>
    <t>Cecil</t>
  </si>
  <si>
    <t>Charles</t>
  </si>
  <si>
    <t>Frederick</t>
  </si>
  <si>
    <t>Harford</t>
  </si>
  <si>
    <t>Howard</t>
  </si>
  <si>
    <t>Montgomery</t>
  </si>
  <si>
    <t>Prince George's</t>
  </si>
  <si>
    <t>St. Mary's</t>
  </si>
  <si>
    <t>Washington</t>
  </si>
  <si>
    <t>Wicomico</t>
  </si>
  <si>
    <t>Baltimore City</t>
  </si>
  <si>
    <t>= peak income</t>
  </si>
  <si>
    <t>Source: 1999 from the 2000 Census (SF3), and 2006 through 2017 American Community Survey data</t>
  </si>
  <si>
    <t>* Current dollars converted to constant 2017 dollars using CPI-U-RS</t>
  </si>
  <si>
    <t>Prepared by the Maryland Department of Planning, September, 2018</t>
  </si>
  <si>
    <t>Pct Change</t>
  </si>
  <si>
    <t>2017-2016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</si>
</sst>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5" formatCode="&quot;$&quot;#,##0_);\(&quot;$&quot;#,##0\)"/>
    <numFmt numFmtId="44" formatCode="_(&quot;$&quot;* #,##0.00_);_(&quot;$&quot;* \(#,##0.00\);_(&quot;$&quot;* &quot;-&quot;??_);_(@_)"/>
    <numFmt numFmtId="164" formatCode="&quot;$&quot;#,##0"/>
    <numFmt numFmtId="165" formatCode="0.0%"/>
    <numFmt numFmtId="166" formatCode="&quot;$&quot;#,##0;[Red]&quot;$&quot;#,##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color theme="5" tint="0.3999755851924192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dashed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theme="5" tint="-0.499984740745262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theme="5" tint="-0.499984740745262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theme="5" tint="-0.499984740745262"/>
      </right>
      <top style="thin">
        <color indexed="64"/>
      </top>
      <bottom/>
      <diagonal/>
    </border>
    <border>
      <left style="medium">
        <color theme="5" tint="-0.499984740745262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theme="5" tint="-0.499984740745262"/>
      </right>
      <top/>
      <bottom style="thin">
        <color indexed="64"/>
      </bottom>
      <diagonal/>
    </border>
    <border>
      <left style="medium">
        <color theme="5" tint="-0.499984740745262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auto="1"/>
      </top>
      <bottom/>
      <diagonal/>
    </border>
    <border>
      <left/>
      <right style="thin">
        <color indexed="64"/>
      </right>
      <top style="hair">
        <color auto="1"/>
      </top>
      <bottom/>
      <diagonal/>
    </border>
    <border>
      <left style="thin">
        <color indexed="64"/>
      </left>
      <right style="thin">
        <color indexed="64"/>
      </right>
      <top style="hair">
        <color auto="1"/>
      </top>
      <bottom/>
      <diagonal/>
    </border>
    <border>
      <left style="thin">
        <color indexed="64"/>
      </left>
      <right style="medium">
        <color theme="5" tint="-0.499984740745262"/>
      </right>
      <top style="hair">
        <color auto="1"/>
      </top>
      <bottom/>
      <diagonal/>
    </border>
    <border>
      <left style="thin">
        <color indexed="64"/>
      </left>
      <right/>
      <top style="hair">
        <color auto="1"/>
      </top>
      <bottom/>
      <diagonal/>
    </border>
    <border>
      <left style="medium">
        <color theme="5" tint="-0.499984740745262"/>
      </left>
      <right style="thin">
        <color indexed="64"/>
      </right>
      <top style="hair">
        <color auto="1"/>
      </top>
      <bottom/>
      <diagonal/>
    </border>
    <border>
      <left/>
      <right/>
      <top style="hair">
        <color auto="1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4">
    <xf numFmtId="0" fontId="0" fillId="0" borderId="0" xfId="0"/>
    <xf numFmtId="0" fontId="3" fillId="0" borderId="0" xfId="0" applyFont="1"/>
    <xf numFmtId="0" fontId="0" fillId="0" borderId="0" xfId="0" applyFill="1"/>
    <xf numFmtId="0" fontId="2" fillId="0" borderId="0" xfId="0" applyFont="1" applyFill="1" applyAlignment="1">
      <alignment horizontal="right"/>
    </xf>
    <xf numFmtId="0" fontId="2" fillId="0" borderId="1" xfId="0" applyFont="1" applyBorder="1" applyAlignment="1">
      <alignment horizontal="right"/>
    </xf>
    <xf numFmtId="0" fontId="4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0" xfId="0" applyFont="1" applyBorder="1"/>
    <xf numFmtId="0" fontId="6" fillId="0" borderId="0" xfId="0" applyFont="1" applyBorder="1"/>
    <xf numFmtId="0" fontId="6" fillId="0" borderId="0" xfId="0" applyFont="1"/>
    <xf numFmtId="0" fontId="6" fillId="0" borderId="1" xfId="0" applyFont="1" applyBorder="1"/>
    <xf numFmtId="0" fontId="7" fillId="0" borderId="0" xfId="0" applyFont="1" applyBorder="1" applyAlignment="1">
      <alignment horizontal="right"/>
    </xf>
    <xf numFmtId="0" fontId="2" fillId="0" borderId="8" xfId="0" applyFont="1" applyBorder="1"/>
    <xf numFmtId="0" fontId="2" fillId="0" borderId="9" xfId="0" applyFont="1" applyBorder="1"/>
    <xf numFmtId="164" fontId="5" fillId="0" borderId="11" xfId="0" applyNumberFormat="1" applyFont="1" applyBorder="1"/>
    <xf numFmtId="165" fontId="5" fillId="0" borderId="11" xfId="0" applyNumberFormat="1" applyFont="1" applyBorder="1"/>
    <xf numFmtId="0" fontId="4" fillId="0" borderId="11" xfId="0" applyFont="1" applyBorder="1"/>
    <xf numFmtId="166" fontId="5" fillId="0" borderId="11" xfId="0" applyNumberFormat="1" applyFont="1" applyBorder="1"/>
    <xf numFmtId="165" fontId="8" fillId="0" borderId="11" xfId="0" applyNumberFormat="1" applyFont="1" applyBorder="1"/>
    <xf numFmtId="165" fontId="4" fillId="0" borderId="11" xfId="0" applyNumberFormat="1" applyFont="1" applyBorder="1"/>
    <xf numFmtId="164" fontId="0" fillId="0" borderId="0" xfId="0" applyNumberFormat="1"/>
    <xf numFmtId="0" fontId="0" fillId="0" borderId="6" xfId="0" applyBorder="1"/>
    <xf numFmtId="0" fontId="0" fillId="0" borderId="3" xfId="0" applyBorder="1"/>
    <xf numFmtId="164" fontId="5" fillId="0" borderId="4" xfId="0" applyNumberFormat="1" applyFont="1" applyBorder="1"/>
    <xf numFmtId="165" fontId="5" fillId="0" borderId="4" xfId="0" applyNumberFormat="1" applyFont="1" applyBorder="1"/>
    <xf numFmtId="0" fontId="5" fillId="0" borderId="4" xfId="0" applyFont="1" applyBorder="1"/>
    <xf numFmtId="166" fontId="5" fillId="0" borderId="4" xfId="0" applyNumberFormat="1" applyFont="1" applyBorder="1"/>
    <xf numFmtId="165" fontId="8" fillId="0" borderId="4" xfId="0" applyNumberFormat="1" applyFont="1" applyBorder="1"/>
    <xf numFmtId="165" fontId="4" fillId="0" borderId="4" xfId="0" applyNumberFormat="1" applyFont="1" applyBorder="1"/>
    <xf numFmtId="0" fontId="0" fillId="0" borderId="14" xfId="0" applyBorder="1"/>
    <xf numFmtId="0" fontId="0" fillId="0" borderId="15" xfId="0" applyBorder="1"/>
    <xf numFmtId="164" fontId="5" fillId="0" borderId="16" xfId="0" applyNumberFormat="1" applyFont="1" applyBorder="1"/>
    <xf numFmtId="165" fontId="4" fillId="0" borderId="16" xfId="0" applyNumberFormat="1" applyFont="1" applyBorder="1"/>
    <xf numFmtId="0" fontId="5" fillId="0" borderId="16" xfId="0" applyFont="1" applyBorder="1"/>
    <xf numFmtId="166" fontId="5" fillId="0" borderId="16" xfId="0" applyNumberFormat="1" applyFont="1" applyBorder="1"/>
    <xf numFmtId="165" fontId="8" fillId="0" borderId="16" xfId="0" applyNumberFormat="1" applyFont="1" applyBorder="1"/>
    <xf numFmtId="165" fontId="5" fillId="0" borderId="16" xfId="0" applyNumberFormat="1" applyFont="1" applyBorder="1"/>
    <xf numFmtId="164" fontId="0" fillId="0" borderId="0" xfId="0" applyNumberFormat="1" applyBorder="1"/>
    <xf numFmtId="0" fontId="0" fillId="2" borderId="0" xfId="0" applyFill="1"/>
    <xf numFmtId="0" fontId="2" fillId="0" borderId="0" xfId="0" quotePrefix="1" applyFont="1"/>
    <xf numFmtId="0" fontId="9" fillId="0" borderId="0" xfId="0" applyFont="1" applyFill="1"/>
    <xf numFmtId="0" fontId="2" fillId="0" borderId="0" xfId="0" quotePrefix="1" applyFont="1" applyFill="1"/>
    <xf numFmtId="0" fontId="0" fillId="0" borderId="0" xfId="0" applyFill="1" applyBorder="1"/>
    <xf numFmtId="5" fontId="0" fillId="0" borderId="0" xfId="0" applyNumberFormat="1"/>
    <xf numFmtId="0" fontId="0" fillId="0" borderId="0" xfId="0" applyBorder="1"/>
    <xf numFmtId="166" fontId="0" fillId="0" borderId="0" xfId="0" applyNumberFormat="1" applyBorder="1"/>
    <xf numFmtId="165" fontId="0" fillId="0" borderId="0" xfId="2" applyNumberFormat="1" applyFont="1" applyBorder="1"/>
    <xf numFmtId="165" fontId="0" fillId="0" borderId="0" xfId="0" applyNumberFormat="1" applyBorder="1"/>
    <xf numFmtId="0" fontId="2" fillId="0" borderId="0" xfId="0" applyFont="1" applyBorder="1"/>
    <xf numFmtId="164" fontId="2" fillId="0" borderId="0" xfId="0" applyNumberFormat="1" applyFont="1" applyBorder="1"/>
    <xf numFmtId="165" fontId="2" fillId="0" borderId="0" xfId="0" applyNumberFormat="1" applyFont="1" applyBorder="1"/>
    <xf numFmtId="164" fontId="5" fillId="0" borderId="4" xfId="1" applyNumberFormat="1" applyFont="1" applyFill="1" applyBorder="1"/>
    <xf numFmtId="164" fontId="5" fillId="0" borderId="4" xfId="0" applyNumberFormat="1" applyFont="1" applyFill="1" applyBorder="1"/>
    <xf numFmtId="164" fontId="5" fillId="0" borderId="5" xfId="0" applyNumberFormat="1" applyFont="1" applyFill="1" applyBorder="1"/>
    <xf numFmtId="164" fontId="5" fillId="0" borderId="3" xfId="0" applyNumberFormat="1" applyFont="1" applyFill="1" applyBorder="1"/>
    <xf numFmtId="164" fontId="5" fillId="0" borderId="6" xfId="0" applyNumberFormat="1" applyFont="1" applyFill="1" applyBorder="1"/>
    <xf numFmtId="164" fontId="5" fillId="0" borderId="7" xfId="0" applyNumberFormat="1" applyFont="1" applyFill="1" applyBorder="1"/>
    <xf numFmtId="164" fontId="5" fillId="0" borderId="9" xfId="0" applyNumberFormat="1" applyFont="1" applyFill="1" applyBorder="1"/>
    <xf numFmtId="164" fontId="5" fillId="0" borderId="10" xfId="0" applyNumberFormat="1" applyFont="1" applyFill="1" applyBorder="1"/>
    <xf numFmtId="164" fontId="5" fillId="0" borderId="11" xfId="1" applyNumberFormat="1" applyFont="1" applyFill="1" applyBorder="1"/>
    <xf numFmtId="164" fontId="5" fillId="0" borderId="11" xfId="0" applyNumberFormat="1" applyFont="1" applyFill="1" applyBorder="1"/>
    <xf numFmtId="164" fontId="5" fillId="0" borderId="12" xfId="0" applyNumberFormat="1" applyFont="1" applyFill="1" applyBorder="1"/>
    <xf numFmtId="164" fontId="5" fillId="0" borderId="8" xfId="0" applyNumberFormat="1" applyFont="1" applyFill="1" applyBorder="1"/>
    <xf numFmtId="164" fontId="5" fillId="0" borderId="13" xfId="0" applyNumberFormat="1" applyFont="1" applyFill="1" applyBorder="1"/>
    <xf numFmtId="164" fontId="5" fillId="2" borderId="11" xfId="0" applyNumberFormat="1" applyFont="1" applyFill="1" applyBorder="1"/>
    <xf numFmtId="164" fontId="5" fillId="0" borderId="0" xfId="0" applyNumberFormat="1" applyFont="1" applyFill="1"/>
    <xf numFmtId="164" fontId="5" fillId="0" borderId="0" xfId="0" applyNumberFormat="1" applyFont="1" applyFill="1" applyBorder="1"/>
    <xf numFmtId="164" fontId="5" fillId="0" borderId="15" xfId="0" applyNumberFormat="1" applyFont="1" applyFill="1" applyBorder="1"/>
    <xf numFmtId="164" fontId="5" fillId="0" borderId="2" xfId="0" applyNumberFormat="1" applyFont="1" applyFill="1" applyBorder="1"/>
    <xf numFmtId="164" fontId="5" fillId="0" borderId="16" xfId="1" applyNumberFormat="1" applyFont="1" applyFill="1" applyBorder="1"/>
    <xf numFmtId="164" fontId="5" fillId="0" borderId="16" xfId="0" applyNumberFormat="1" applyFont="1" applyFill="1" applyBorder="1"/>
    <xf numFmtId="164" fontId="5" fillId="0" borderId="17" xfId="0" applyNumberFormat="1" applyFont="1" applyFill="1" applyBorder="1"/>
    <xf numFmtId="164" fontId="5" fillId="0" borderId="14" xfId="0" applyNumberFormat="1" applyFont="1" applyFill="1" applyBorder="1"/>
    <xf numFmtId="164" fontId="5" fillId="0" borderId="18" xfId="0" applyNumberFormat="1" applyFont="1" applyFill="1" applyBorder="1"/>
    <xf numFmtId="0" fontId="7" fillId="0" borderId="0" xfId="0" applyFont="1" applyFill="1" applyBorder="1" applyAlignment="1">
      <alignment horizontal="right"/>
    </xf>
    <xf numFmtId="0" fontId="5" fillId="0" borderId="0" xfId="0" applyFont="1"/>
    <xf numFmtId="164" fontId="5" fillId="0" borderId="0" xfId="0" applyNumberFormat="1" applyFont="1"/>
    <xf numFmtId="0" fontId="5" fillId="0" borderId="6" xfId="0" applyFont="1" applyBorder="1"/>
    <xf numFmtId="164" fontId="5" fillId="0" borderId="0" xfId="0" applyNumberFormat="1" applyFont="1" applyBorder="1"/>
    <xf numFmtId="0" fontId="0" fillId="0" borderId="19" xfId="0" applyBorder="1"/>
    <xf numFmtId="164" fontId="5" fillId="0" borderId="20" xfId="0" applyNumberFormat="1" applyFont="1" applyBorder="1"/>
    <xf numFmtId="164" fontId="5" fillId="0" borderId="20" xfId="1" applyNumberFormat="1" applyFont="1" applyFill="1" applyBorder="1"/>
    <xf numFmtId="164" fontId="5" fillId="0" borderId="21" xfId="1" applyNumberFormat="1" applyFont="1" applyFill="1" applyBorder="1"/>
    <xf numFmtId="164" fontId="5" fillId="0" borderId="21" xfId="0" applyNumberFormat="1" applyFont="1" applyFill="1" applyBorder="1"/>
    <xf numFmtId="164" fontId="5" fillId="0" borderId="22" xfId="0" applyNumberFormat="1" applyFont="1" applyFill="1" applyBorder="1"/>
    <xf numFmtId="164" fontId="5" fillId="0" borderId="20" xfId="0" applyNumberFormat="1" applyFont="1" applyFill="1" applyBorder="1"/>
    <xf numFmtId="164" fontId="5" fillId="0" borderId="23" xfId="0" applyNumberFormat="1" applyFont="1" applyFill="1" applyBorder="1"/>
    <xf numFmtId="164" fontId="5" fillId="0" borderId="24" xfId="0" applyNumberFormat="1" applyFont="1" applyFill="1" applyBorder="1"/>
    <xf numFmtId="0" fontId="7" fillId="0" borderId="25" xfId="0" applyFont="1" applyBorder="1" applyAlignment="1">
      <alignment horizontal="right"/>
    </xf>
    <xf numFmtId="0" fontId="5" fillId="0" borderId="25" xfId="0" applyFont="1" applyBorder="1"/>
    <xf numFmtId="0" fontId="6" fillId="0" borderId="19" xfId="0" applyFont="1" applyFill="1" applyBorder="1" applyAlignment="1">
      <alignment horizontal="right"/>
    </xf>
    <xf numFmtId="0" fontId="10" fillId="0" borderId="0" xfId="0" applyFont="1" applyFill="1" applyBorder="1"/>
    <xf numFmtId="0" fontId="10" fillId="0" borderId="0" xfId="0" applyFont="1" applyFill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/>
    <xf numFmtId="0" fontId="11" fillId="0" borderId="8" xfId="0" applyFont="1" applyBorder="1"/>
    <xf numFmtId="166" fontId="10" fillId="0" borderId="10" xfId="0" applyNumberFormat="1" applyFont="1" applyBorder="1"/>
    <xf numFmtId="165" fontId="10" fillId="0" borderId="9" xfId="2" applyNumberFormat="1" applyFont="1" applyBorder="1"/>
    <xf numFmtId="0" fontId="10" fillId="0" borderId="6" xfId="0" applyFont="1" applyBorder="1"/>
    <xf numFmtId="166" fontId="10" fillId="0" borderId="0" xfId="0" applyNumberFormat="1" applyFont="1" applyBorder="1"/>
    <xf numFmtId="165" fontId="10" fillId="0" borderId="3" xfId="2" applyNumberFormat="1" applyFont="1" applyBorder="1"/>
    <xf numFmtId="0" fontId="10" fillId="0" borderId="14" xfId="0" applyFont="1" applyBorder="1"/>
    <xf numFmtId="166" fontId="10" fillId="0" borderId="2" xfId="0" applyNumberFormat="1" applyFont="1" applyBorder="1"/>
    <xf numFmtId="165" fontId="10" fillId="0" borderId="15" xfId="2" applyNumberFormat="1" applyFont="1" applyBorder="1"/>
  </cellXfs>
  <cellStyles count="3">
    <cellStyle name="Currency" xfId="1" builtinId="4"/>
    <cellStyle name="Normal" xfId="0" builtinId="0"/>
    <cellStyle name="Percent" xfId="2" builtinId="5"/>
  </cellStyles>
  <dxfs count="19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Akundi\Downloads\Table-1-revise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tant"/>
      <sheetName val="Current"/>
      <sheetName val="Analysis"/>
      <sheetName val="Sheet1"/>
      <sheetName val="Chart Data"/>
      <sheetName val="Chart1"/>
      <sheetName val="Chart2"/>
      <sheetName val="Chart3"/>
      <sheetName val="Chart4"/>
      <sheetName val="Chart5"/>
      <sheetName val="Chart6"/>
      <sheetName val="Chart7"/>
      <sheetName val="Chart8"/>
      <sheetName val="2017"/>
      <sheetName val="2016"/>
      <sheetName val="2015"/>
      <sheetName val="2014"/>
      <sheetName val="2013"/>
      <sheetName val="2012"/>
      <sheetName val="2011"/>
      <sheetName val="2010"/>
      <sheetName val="2009"/>
      <sheetName val="2008"/>
      <sheetName val="2007"/>
      <sheetName val="2006"/>
      <sheetName val="2005"/>
      <sheetName val="1999"/>
      <sheetName val="CPIURS_2016"/>
    </sheetNames>
    <sheetDataSet>
      <sheetData sheetId="0">
        <row r="8">
          <cell r="C8">
            <v>60336</v>
          </cell>
          <cell r="D8">
            <v>58856.0752688172</v>
          </cell>
          <cell r="E8">
            <v>58437.140827873431</v>
          </cell>
          <cell r="F8">
            <v>56401.255443080743</v>
          </cell>
          <cell r="G8">
            <v>56739.087449944054</v>
          </cell>
          <cell r="H8">
            <v>57458.838157578219</v>
          </cell>
          <cell r="I8">
            <v>58861.567003284501</v>
          </cell>
          <cell r="J8">
            <v>62067.498310514558</v>
          </cell>
          <cell r="K8">
            <v>64346.571657325112</v>
          </cell>
          <cell r="L8">
            <v>66217.67548882628</v>
          </cell>
          <cell r="M8">
            <v>69609.464593627694</v>
          </cell>
          <cell r="N8">
            <v>70328.262842826924</v>
          </cell>
          <cell r="O8">
            <v>58185.298013245039</v>
          </cell>
        </row>
        <row r="9">
          <cell r="C9">
            <v>80776</v>
          </cell>
          <cell r="D9">
            <v>80642.741935483864</v>
          </cell>
          <cell r="E9">
            <v>79467.177415898099</v>
          </cell>
          <cell r="F9">
            <v>77754.202925622478</v>
          </cell>
          <cell r="G9">
            <v>78710.416758551102</v>
          </cell>
          <cell r="H9">
            <v>79550.475705033547</v>
          </cell>
          <cell r="I9">
            <v>81591.721842658284</v>
          </cell>
          <cell r="J9">
            <v>85393.348692646163</v>
          </cell>
          <cell r="K9">
            <v>88756.012660963053</v>
          </cell>
          <cell r="L9">
            <v>89783.119363417514</v>
          </cell>
          <cell r="M9">
            <v>93397.957223771649</v>
          </cell>
          <cell r="N9">
            <v>94558.71611799793</v>
          </cell>
          <cell r="O9">
            <v>77499.867549668881</v>
          </cell>
        </row>
        <row r="10">
          <cell r="C10">
            <v>42019</v>
          </cell>
          <cell r="D10">
            <v>46586.774193548386</v>
          </cell>
          <cell r="E10">
            <v>40108.15218344819</v>
          </cell>
          <cell r="F10">
            <v>41681.029168318782</v>
          </cell>
          <cell r="G10">
            <v>43615.798036880442</v>
          </cell>
          <cell r="H10">
            <v>43072.597352790086</v>
          </cell>
          <cell r="I10">
            <v>44875.213907577127</v>
          </cell>
          <cell r="J10">
            <v>43455.682238383088</v>
          </cell>
          <cell r="K10">
            <v>46754.758892643527</v>
          </cell>
          <cell r="L10">
            <v>50744.103085106239</v>
          </cell>
          <cell r="M10">
            <v>50792.68461006054</v>
          </cell>
          <cell r="N10">
            <v>47877.389973536221</v>
          </cell>
          <cell r="O10">
            <v>41922.052980132459</v>
          </cell>
        </row>
        <row r="11">
          <cell r="C11">
            <v>97085</v>
          </cell>
          <cell r="D11">
            <v>98557.903225806454</v>
          </cell>
          <cell r="E11">
            <v>95584.408027375946</v>
          </cell>
          <cell r="F11">
            <v>91677.661739925315</v>
          </cell>
          <cell r="G11">
            <v>93638.497814520102</v>
          </cell>
          <cell r="H11">
            <v>99747.361897854207</v>
          </cell>
          <cell r="I11">
            <v>98065.314730552287</v>
          </cell>
          <cell r="J11">
            <v>101021.22197344371</v>
          </cell>
          <cell r="K11">
            <v>102885.83867472186</v>
          </cell>
          <cell r="L11">
            <v>105997.40727453721</v>
          </cell>
          <cell r="M11">
            <v>110302.32897628803</v>
          </cell>
          <cell r="N11">
            <v>114903.41348244989</v>
          </cell>
          <cell r="O11">
            <v>90546.95364238412</v>
          </cell>
        </row>
        <row r="12">
          <cell r="C12">
            <v>73805</v>
          </cell>
          <cell r="D12">
            <v>74328.817204301071</v>
          </cell>
          <cell r="E12">
            <v>72057.630846024127</v>
          </cell>
          <cell r="F12">
            <v>71747.963784377847</v>
          </cell>
          <cell r="G12">
            <v>70361.898015677041</v>
          </cell>
          <cell r="H12">
            <v>69844.069414880272</v>
          </cell>
          <cell r="I12">
            <v>72737.194803650855</v>
          </cell>
          <cell r="J12">
            <v>77566.389858020877</v>
          </cell>
          <cell r="K12">
            <v>83161.995579346156</v>
          </cell>
          <cell r="L12">
            <v>80343.451118772718</v>
          </cell>
          <cell r="M12">
            <v>83470.994555275596</v>
          </cell>
          <cell r="N12">
            <v>87084.768720055334</v>
          </cell>
          <cell r="O12">
            <v>70834.768211920542</v>
          </cell>
        </row>
        <row r="13">
          <cell r="C13">
            <v>100590</v>
          </cell>
          <cell r="D13">
            <v>100855.2688172043</v>
          </cell>
          <cell r="E13">
            <v>111318.16945834279</v>
          </cell>
          <cell r="F13">
            <v>99974.344543888204</v>
          </cell>
          <cell r="G13">
            <v>102288.90108009435</v>
          </cell>
          <cell r="H13">
            <v>97812.344280665304</v>
          </cell>
          <cell r="I13">
            <v>104190.17185704748</v>
          </cell>
          <cell r="J13">
            <v>110207.44984352286</v>
          </cell>
          <cell r="K13">
            <v>114403.15877244383</v>
          </cell>
          <cell r="L13">
            <v>103931.80372039691</v>
          </cell>
          <cell r="M13">
            <v>130512.94451419348</v>
          </cell>
          <cell r="N13">
            <v>123222.15353636499</v>
          </cell>
          <cell r="O13">
            <v>106183.57615894041</v>
          </cell>
        </row>
        <row r="14">
          <cell r="C14">
            <v>93676</v>
          </cell>
          <cell r="D14">
            <v>92285.860215053763</v>
          </cell>
          <cell r="E14">
            <v>88938.656628519806</v>
          </cell>
          <cell r="F14">
            <v>89635.288157244489</v>
          </cell>
          <cell r="G14">
            <v>90082.1243906241</v>
          </cell>
          <cell r="H14">
            <v>89511.901658030212</v>
          </cell>
          <cell r="I14">
            <v>98040.83861263479</v>
          </cell>
          <cell r="J14">
            <v>101792.63195524325</v>
          </cell>
          <cell r="K14">
            <v>101511.03786652788</v>
          </cell>
          <cell r="L14">
            <v>100102.22818471724</v>
          </cell>
          <cell r="M14">
            <v>113169.56943747608</v>
          </cell>
          <cell r="N14">
            <v>107567.36179295644</v>
          </cell>
          <cell r="O14">
            <v>95419.006622516579</v>
          </cell>
        </row>
        <row r="15">
          <cell r="C15">
            <v>74912</v>
          </cell>
          <cell r="D15">
            <v>75817.150537634414</v>
          </cell>
          <cell r="E15">
            <v>74049.36557867832</v>
          </cell>
          <cell r="F15">
            <v>65107.884565749504</v>
          </cell>
          <cell r="G15">
            <v>71768.158651996229</v>
          </cell>
          <cell r="H15">
            <v>70506.225732438557</v>
          </cell>
          <cell r="I15">
            <v>71896.848088483777</v>
          </cell>
          <cell r="J15">
            <v>77422.525617042164</v>
          </cell>
          <cell r="K15">
            <v>77597.44766696365</v>
          </cell>
          <cell r="L15">
            <v>86974.254887762785</v>
          </cell>
          <cell r="M15">
            <v>86646.909228792516</v>
          </cell>
          <cell r="N15">
            <v>82024.721986859018</v>
          </cell>
          <cell r="O15">
            <v>74410.794701986772</v>
          </cell>
        </row>
        <row r="16">
          <cell r="C16">
            <v>97986</v>
          </cell>
          <cell r="D16">
            <v>97793.817204301071</v>
          </cell>
          <cell r="E16">
            <v>92933.651123843534</v>
          </cell>
          <cell r="F16">
            <v>93344.776769329241</v>
          </cell>
          <cell r="G16">
            <v>96426.043029525012</v>
          </cell>
          <cell r="H16">
            <v>101649.94280354107</v>
          </cell>
          <cell r="I16">
            <v>106917.5107107104</v>
          </cell>
          <cell r="J16">
            <v>107906.86219683773</v>
          </cell>
          <cell r="K16">
            <v>114180.21810084481</v>
          </cell>
          <cell r="L16">
            <v>110763.69520445427</v>
          </cell>
          <cell r="M16">
            <v>114431.70399455406</v>
          </cell>
          <cell r="N16">
            <v>116382.5263972884</v>
          </cell>
          <cell r="O16">
            <v>87542.185430463593</v>
          </cell>
        </row>
        <row r="17">
          <cell r="C17">
            <v>92495</v>
          </cell>
          <cell r="D17">
            <v>91979.408602150535</v>
          </cell>
          <cell r="E17">
            <v>87819.680987028667</v>
          </cell>
          <cell r="F17">
            <v>88509.512497413714</v>
          </cell>
          <cell r="G17">
            <v>91551.368128801594</v>
          </cell>
          <cell r="H17">
            <v>90336.241533098524</v>
          </cell>
          <cell r="I17">
            <v>90667.699472347726</v>
          </cell>
          <cell r="J17">
            <v>101862.08365778468</v>
          </cell>
          <cell r="K17">
            <v>106638.67331330542</v>
          </cell>
          <cell r="L17">
            <v>100197.68121402133</v>
          </cell>
          <cell r="M17">
            <v>105672.21579135516</v>
          </cell>
          <cell r="N17">
            <v>107455.59369242398</v>
          </cell>
          <cell r="O17">
            <v>92041.788079470207</v>
          </cell>
        </row>
        <row r="18">
          <cell r="C18">
            <v>80476</v>
          </cell>
          <cell r="D18">
            <v>85985.215053763444</v>
          </cell>
          <cell r="E18">
            <v>81775.326608973948</v>
          </cell>
          <cell r="F18">
            <v>83722.600868217341</v>
          </cell>
          <cell r="G18">
            <v>84446.222689854534</v>
          </cell>
          <cell r="H18">
            <v>85727.991485226725</v>
          </cell>
          <cell r="I18">
            <v>91054.655241328961</v>
          </cell>
          <cell r="J18">
            <v>89090.411644003791</v>
          </cell>
          <cell r="K18">
            <v>97615.98245468286</v>
          </cell>
          <cell r="L18">
            <v>98106.623518733279</v>
          </cell>
          <cell r="M18">
            <v>99286.089309618124</v>
          </cell>
          <cell r="N18">
            <v>100952.72238871787</v>
          </cell>
          <cell r="O18">
            <v>82219.668874172203</v>
          </cell>
        </row>
        <row r="19">
          <cell r="C19">
            <v>111473</v>
          </cell>
          <cell r="D19">
            <v>123541.8817204301</v>
          </cell>
          <cell r="E19">
            <v>116184.87531482817</v>
          </cell>
          <cell r="F19">
            <v>112987.5123017826</v>
          </cell>
          <cell r="G19">
            <v>118881.69067311149</v>
          </cell>
          <cell r="H19">
            <v>121742.80781809667</v>
          </cell>
          <cell r="I19">
            <v>115332.63315662768</v>
          </cell>
          <cell r="J19">
            <v>126217.30748829832</v>
          </cell>
          <cell r="K19">
            <v>130612.48311956595</v>
          </cell>
          <cell r="L19">
            <v>130503.38166453797</v>
          </cell>
          <cell r="M19">
            <v>139482.33118177601</v>
          </cell>
          <cell r="N19">
            <v>136821.57345699501</v>
          </cell>
          <cell r="O19">
            <v>114734.83443708612</v>
          </cell>
        </row>
        <row r="20">
          <cell r="C20">
            <v>103235</v>
          </cell>
          <cell r="D20">
            <v>101908.44086021505</v>
          </cell>
          <cell r="E20">
            <v>103638.3085481086</v>
          </cell>
          <cell r="F20">
            <v>102765.13294430902</v>
          </cell>
          <cell r="G20">
            <v>106773.73229862582</v>
          </cell>
          <cell r="H20">
            <v>106219.04509615182</v>
          </cell>
          <cell r="I20">
            <v>108288.17331408974</v>
          </cell>
          <cell r="J20">
            <v>110570.83107289145</v>
          </cell>
          <cell r="K20">
            <v>120977.34604815987</v>
          </cell>
          <cell r="L20">
            <v>120040.45694575344</v>
          </cell>
          <cell r="M20">
            <v>125987.09461875838</v>
          </cell>
          <cell r="N20">
            <v>127189.19533838035</v>
          </cell>
          <cell r="O20">
            <v>103414.10596026492</v>
          </cell>
        </row>
        <row r="21">
          <cell r="C21">
            <v>81240</v>
          </cell>
          <cell r="D21">
            <v>90949.731182795702</v>
          </cell>
          <cell r="E21">
            <v>80403.848037146308</v>
          </cell>
          <cell r="F21">
            <v>75987.229177559435</v>
          </cell>
          <cell r="G21">
            <v>78242.387156810888</v>
          </cell>
          <cell r="H21">
            <v>78160.171139619793</v>
          </cell>
          <cell r="I21">
            <v>82420.413263578943</v>
          </cell>
          <cell r="J21">
            <v>86838.192147302878</v>
          </cell>
          <cell r="K21">
            <v>89620.868714579949</v>
          </cell>
          <cell r="L21">
            <v>91846.177503443032</v>
          </cell>
          <cell r="M21">
            <v>93795.803986328843</v>
          </cell>
          <cell r="N21">
            <v>95584.95049561403</v>
          </cell>
          <cell r="O21">
            <v>79730.794701986772</v>
          </cell>
        </row>
        <row r="22">
          <cell r="C22">
            <v>81495</v>
          </cell>
          <cell r="D22">
            <v>79876.612903225803</v>
          </cell>
          <cell r="E22">
            <v>89227.830108905167</v>
          </cell>
          <cell r="F22">
            <v>90836.746214374798</v>
          </cell>
          <cell r="G22">
            <v>84954.431166918148</v>
          </cell>
          <cell r="H22">
            <v>96592.052823813821</v>
          </cell>
          <cell r="I22">
            <v>95173.636228014788</v>
          </cell>
          <cell r="J22">
            <v>109689.04249240998</v>
          </cell>
          <cell r="K22">
            <v>92858.633525676123</v>
          </cell>
          <cell r="L22">
            <v>102610.73379482845</v>
          </cell>
          <cell r="M22">
            <v>103946.3839730898</v>
          </cell>
          <cell r="N22">
            <v>103288.24022971411</v>
          </cell>
          <cell r="O22">
            <v>79194.768211920542</v>
          </cell>
        </row>
        <row r="23">
          <cell r="C23">
            <v>60385</v>
          </cell>
          <cell r="D23">
            <v>55416.666666666664</v>
          </cell>
          <cell r="E23">
            <v>58650.877748158266</v>
          </cell>
          <cell r="F23">
            <v>58308.031397266561</v>
          </cell>
          <cell r="G23">
            <v>62565.024371837833</v>
          </cell>
          <cell r="H23">
            <v>59467.677256116513</v>
          </cell>
          <cell r="I23">
            <v>61368.620795690047</v>
          </cell>
          <cell r="J23">
            <v>65553.725736299966</v>
          </cell>
          <cell r="K23">
            <v>62219.666399541326</v>
          </cell>
          <cell r="L23">
            <v>65548.231576640334</v>
          </cell>
          <cell r="M23">
            <v>69033.272730613826</v>
          </cell>
          <cell r="N23">
            <v>75986.341490560502</v>
          </cell>
          <cell r="O23">
            <v>60109.205298013258</v>
          </cell>
        </row>
        <row r="24">
          <cell r="C24">
            <v>54080</v>
          </cell>
          <cell r="D24">
            <v>51937.419354838712</v>
          </cell>
          <cell r="E24">
            <v>57395.697206485609</v>
          </cell>
          <cell r="F24">
            <v>56164.747951519654</v>
          </cell>
          <cell r="G24">
            <v>53098.012613204104</v>
          </cell>
          <cell r="H24">
            <v>57548.318741032039</v>
          </cell>
          <cell r="I24">
            <v>54768.227663940808</v>
          </cell>
          <cell r="J24">
            <v>61902.550516978648</v>
          </cell>
          <cell r="K24">
            <v>60578.361800010578</v>
          </cell>
          <cell r="L24">
            <v>62599.36932467296</v>
          </cell>
          <cell r="M24">
            <v>71519.12905390223</v>
          </cell>
          <cell r="N24">
            <v>69005.91557548847</v>
          </cell>
          <cell r="O24">
            <v>57353.576158940406</v>
          </cell>
        </row>
        <row r="25">
          <cell r="C25">
            <v>47131</v>
          </cell>
          <cell r="D25">
            <v>48368.279569892475</v>
          </cell>
          <cell r="E25">
            <v>46272.995511663474</v>
          </cell>
          <cell r="F25">
            <v>44847.076122016508</v>
          </cell>
          <cell r="G25">
            <v>45897.306605920297</v>
          </cell>
          <cell r="H25">
            <v>43891.344691392558</v>
          </cell>
          <cell r="I25">
            <v>45130.464851573779</v>
          </cell>
          <cell r="J25">
            <v>47557.053315249803</v>
          </cell>
          <cell r="K25">
            <v>49677.331719754868</v>
          </cell>
          <cell r="L25">
            <v>51306.639604471617</v>
          </cell>
          <cell r="M25">
            <v>50689.793205950926</v>
          </cell>
          <cell r="N25">
            <v>52300.21338032026</v>
          </cell>
          <cell r="O25">
            <v>40838.675496688746</v>
          </cell>
        </row>
      </sheetData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64268F-900A-488E-A637-0247077DE41D}">
  <dimension ref="A2:Y47"/>
  <sheetViews>
    <sheetView tabSelected="1"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/>
    </sheetView>
  </sheetViews>
  <sheetFormatPr defaultRowHeight="15" x14ac:dyDescent="0.25"/>
  <cols>
    <col min="1" max="1" width="15.140625" customWidth="1"/>
    <col min="2" max="14" width="9" customWidth="1"/>
    <col min="15" max="15" width="0.85546875" customWidth="1"/>
    <col min="16" max="16" width="7.42578125" bestFit="1" customWidth="1"/>
    <col min="17" max="17" width="11" customWidth="1"/>
    <col min="18" max="18" width="0.85546875" customWidth="1"/>
    <col min="19" max="19" width="9.5703125" customWidth="1"/>
    <col min="20" max="20" width="11" customWidth="1"/>
    <col min="21" max="21" width="1.28515625" customWidth="1"/>
    <col min="22" max="22" width="8.28515625" customWidth="1"/>
    <col min="23" max="23" width="10" customWidth="1"/>
    <col min="24" max="24" width="8.42578125" customWidth="1"/>
    <col min="25" max="25" width="10.140625" customWidth="1"/>
    <col min="261" max="261" width="15" customWidth="1"/>
    <col min="262" max="266" width="9.140625" customWidth="1"/>
    <col min="271" max="271" width="3.42578125" customWidth="1"/>
    <col min="272" max="273" width="10.5703125" customWidth="1"/>
    <col min="274" max="274" width="2.5703125" customWidth="1"/>
    <col min="275" max="276" width="11.85546875" customWidth="1"/>
    <col min="277" max="277" width="2.85546875" customWidth="1"/>
    <col min="278" max="278" width="9.85546875" customWidth="1"/>
    <col min="279" max="279" width="10" customWidth="1"/>
    <col min="517" max="517" width="15" customWidth="1"/>
    <col min="518" max="522" width="9.140625" customWidth="1"/>
    <col min="527" max="527" width="3.42578125" customWidth="1"/>
    <col min="528" max="529" width="10.5703125" customWidth="1"/>
    <col min="530" max="530" width="2.5703125" customWidth="1"/>
    <col min="531" max="532" width="11.85546875" customWidth="1"/>
    <col min="533" max="533" width="2.85546875" customWidth="1"/>
    <col min="534" max="534" width="9.85546875" customWidth="1"/>
    <col min="535" max="535" width="10" customWidth="1"/>
    <col min="773" max="773" width="15" customWidth="1"/>
    <col min="774" max="778" width="9.140625" customWidth="1"/>
    <col min="783" max="783" width="3.42578125" customWidth="1"/>
    <col min="784" max="785" width="10.5703125" customWidth="1"/>
    <col min="786" max="786" width="2.5703125" customWidth="1"/>
    <col min="787" max="788" width="11.85546875" customWidth="1"/>
    <col min="789" max="789" width="2.85546875" customWidth="1"/>
    <col min="790" max="790" width="9.85546875" customWidth="1"/>
    <col min="791" max="791" width="10" customWidth="1"/>
    <col min="1029" max="1029" width="15" customWidth="1"/>
    <col min="1030" max="1034" width="9.140625" customWidth="1"/>
    <col min="1039" max="1039" width="3.42578125" customWidth="1"/>
    <col min="1040" max="1041" width="10.5703125" customWidth="1"/>
    <col min="1042" max="1042" width="2.5703125" customWidth="1"/>
    <col min="1043" max="1044" width="11.85546875" customWidth="1"/>
    <col min="1045" max="1045" width="2.85546875" customWidth="1"/>
    <col min="1046" max="1046" width="9.85546875" customWidth="1"/>
    <col min="1047" max="1047" width="10" customWidth="1"/>
    <col min="1285" max="1285" width="15" customWidth="1"/>
    <col min="1286" max="1290" width="9.140625" customWidth="1"/>
    <col min="1295" max="1295" width="3.42578125" customWidth="1"/>
    <col min="1296" max="1297" width="10.5703125" customWidth="1"/>
    <col min="1298" max="1298" width="2.5703125" customWidth="1"/>
    <col min="1299" max="1300" width="11.85546875" customWidth="1"/>
    <col min="1301" max="1301" width="2.85546875" customWidth="1"/>
    <col min="1302" max="1302" width="9.85546875" customWidth="1"/>
    <col min="1303" max="1303" width="10" customWidth="1"/>
    <col min="1541" max="1541" width="15" customWidth="1"/>
    <col min="1542" max="1546" width="9.140625" customWidth="1"/>
    <col min="1551" max="1551" width="3.42578125" customWidth="1"/>
    <col min="1552" max="1553" width="10.5703125" customWidth="1"/>
    <col min="1554" max="1554" width="2.5703125" customWidth="1"/>
    <col min="1555" max="1556" width="11.85546875" customWidth="1"/>
    <col min="1557" max="1557" width="2.85546875" customWidth="1"/>
    <col min="1558" max="1558" width="9.85546875" customWidth="1"/>
    <col min="1559" max="1559" width="10" customWidth="1"/>
    <col min="1797" max="1797" width="15" customWidth="1"/>
    <col min="1798" max="1802" width="9.140625" customWidth="1"/>
    <col min="1807" max="1807" width="3.42578125" customWidth="1"/>
    <col min="1808" max="1809" width="10.5703125" customWidth="1"/>
    <col min="1810" max="1810" width="2.5703125" customWidth="1"/>
    <col min="1811" max="1812" width="11.85546875" customWidth="1"/>
    <col min="1813" max="1813" width="2.85546875" customWidth="1"/>
    <col min="1814" max="1814" width="9.85546875" customWidth="1"/>
    <col min="1815" max="1815" width="10" customWidth="1"/>
    <col min="2053" max="2053" width="15" customWidth="1"/>
    <col min="2054" max="2058" width="9.140625" customWidth="1"/>
    <col min="2063" max="2063" width="3.42578125" customWidth="1"/>
    <col min="2064" max="2065" width="10.5703125" customWidth="1"/>
    <col min="2066" max="2066" width="2.5703125" customWidth="1"/>
    <col min="2067" max="2068" width="11.85546875" customWidth="1"/>
    <col min="2069" max="2069" width="2.85546875" customWidth="1"/>
    <col min="2070" max="2070" width="9.85546875" customWidth="1"/>
    <col min="2071" max="2071" width="10" customWidth="1"/>
    <col min="2309" max="2309" width="15" customWidth="1"/>
    <col min="2310" max="2314" width="9.140625" customWidth="1"/>
    <col min="2319" max="2319" width="3.42578125" customWidth="1"/>
    <col min="2320" max="2321" width="10.5703125" customWidth="1"/>
    <col min="2322" max="2322" width="2.5703125" customWidth="1"/>
    <col min="2323" max="2324" width="11.85546875" customWidth="1"/>
    <col min="2325" max="2325" width="2.85546875" customWidth="1"/>
    <col min="2326" max="2326" width="9.85546875" customWidth="1"/>
    <col min="2327" max="2327" width="10" customWidth="1"/>
    <col min="2565" max="2565" width="15" customWidth="1"/>
    <col min="2566" max="2570" width="9.140625" customWidth="1"/>
    <col min="2575" max="2575" width="3.42578125" customWidth="1"/>
    <col min="2576" max="2577" width="10.5703125" customWidth="1"/>
    <col min="2578" max="2578" width="2.5703125" customWidth="1"/>
    <col min="2579" max="2580" width="11.85546875" customWidth="1"/>
    <col min="2581" max="2581" width="2.85546875" customWidth="1"/>
    <col min="2582" max="2582" width="9.85546875" customWidth="1"/>
    <col min="2583" max="2583" width="10" customWidth="1"/>
    <col min="2821" max="2821" width="15" customWidth="1"/>
    <col min="2822" max="2826" width="9.140625" customWidth="1"/>
    <col min="2831" max="2831" width="3.42578125" customWidth="1"/>
    <col min="2832" max="2833" width="10.5703125" customWidth="1"/>
    <col min="2834" max="2834" width="2.5703125" customWidth="1"/>
    <col min="2835" max="2836" width="11.85546875" customWidth="1"/>
    <col min="2837" max="2837" width="2.85546875" customWidth="1"/>
    <col min="2838" max="2838" width="9.85546875" customWidth="1"/>
    <col min="2839" max="2839" width="10" customWidth="1"/>
    <col min="3077" max="3077" width="15" customWidth="1"/>
    <col min="3078" max="3082" width="9.140625" customWidth="1"/>
    <col min="3087" max="3087" width="3.42578125" customWidth="1"/>
    <col min="3088" max="3089" width="10.5703125" customWidth="1"/>
    <col min="3090" max="3090" width="2.5703125" customWidth="1"/>
    <col min="3091" max="3092" width="11.85546875" customWidth="1"/>
    <col min="3093" max="3093" width="2.85546875" customWidth="1"/>
    <col min="3094" max="3094" width="9.85546875" customWidth="1"/>
    <col min="3095" max="3095" width="10" customWidth="1"/>
    <col min="3333" max="3333" width="15" customWidth="1"/>
    <col min="3334" max="3338" width="9.140625" customWidth="1"/>
    <col min="3343" max="3343" width="3.42578125" customWidth="1"/>
    <col min="3344" max="3345" width="10.5703125" customWidth="1"/>
    <col min="3346" max="3346" width="2.5703125" customWidth="1"/>
    <col min="3347" max="3348" width="11.85546875" customWidth="1"/>
    <col min="3349" max="3349" width="2.85546875" customWidth="1"/>
    <col min="3350" max="3350" width="9.85546875" customWidth="1"/>
    <col min="3351" max="3351" width="10" customWidth="1"/>
    <col min="3589" max="3589" width="15" customWidth="1"/>
    <col min="3590" max="3594" width="9.140625" customWidth="1"/>
    <col min="3599" max="3599" width="3.42578125" customWidth="1"/>
    <col min="3600" max="3601" width="10.5703125" customWidth="1"/>
    <col min="3602" max="3602" width="2.5703125" customWidth="1"/>
    <col min="3603" max="3604" width="11.85546875" customWidth="1"/>
    <col min="3605" max="3605" width="2.85546875" customWidth="1"/>
    <col min="3606" max="3606" width="9.85546875" customWidth="1"/>
    <col min="3607" max="3607" width="10" customWidth="1"/>
    <col min="3845" max="3845" width="15" customWidth="1"/>
    <col min="3846" max="3850" width="9.140625" customWidth="1"/>
    <col min="3855" max="3855" width="3.42578125" customWidth="1"/>
    <col min="3856" max="3857" width="10.5703125" customWidth="1"/>
    <col min="3858" max="3858" width="2.5703125" customWidth="1"/>
    <col min="3859" max="3860" width="11.85546875" customWidth="1"/>
    <col min="3861" max="3861" width="2.85546875" customWidth="1"/>
    <col min="3862" max="3862" width="9.85546875" customWidth="1"/>
    <col min="3863" max="3863" width="10" customWidth="1"/>
    <col min="4101" max="4101" width="15" customWidth="1"/>
    <col min="4102" max="4106" width="9.140625" customWidth="1"/>
    <col min="4111" max="4111" width="3.42578125" customWidth="1"/>
    <col min="4112" max="4113" width="10.5703125" customWidth="1"/>
    <col min="4114" max="4114" width="2.5703125" customWidth="1"/>
    <col min="4115" max="4116" width="11.85546875" customWidth="1"/>
    <col min="4117" max="4117" width="2.85546875" customWidth="1"/>
    <col min="4118" max="4118" width="9.85546875" customWidth="1"/>
    <col min="4119" max="4119" width="10" customWidth="1"/>
    <col min="4357" max="4357" width="15" customWidth="1"/>
    <col min="4358" max="4362" width="9.140625" customWidth="1"/>
    <col min="4367" max="4367" width="3.42578125" customWidth="1"/>
    <col min="4368" max="4369" width="10.5703125" customWidth="1"/>
    <col min="4370" max="4370" width="2.5703125" customWidth="1"/>
    <col min="4371" max="4372" width="11.85546875" customWidth="1"/>
    <col min="4373" max="4373" width="2.85546875" customWidth="1"/>
    <col min="4374" max="4374" width="9.85546875" customWidth="1"/>
    <col min="4375" max="4375" width="10" customWidth="1"/>
    <col min="4613" max="4613" width="15" customWidth="1"/>
    <col min="4614" max="4618" width="9.140625" customWidth="1"/>
    <col min="4623" max="4623" width="3.42578125" customWidth="1"/>
    <col min="4624" max="4625" width="10.5703125" customWidth="1"/>
    <col min="4626" max="4626" width="2.5703125" customWidth="1"/>
    <col min="4627" max="4628" width="11.85546875" customWidth="1"/>
    <col min="4629" max="4629" width="2.85546875" customWidth="1"/>
    <col min="4630" max="4630" width="9.85546875" customWidth="1"/>
    <col min="4631" max="4631" width="10" customWidth="1"/>
    <col min="4869" max="4869" width="15" customWidth="1"/>
    <col min="4870" max="4874" width="9.140625" customWidth="1"/>
    <col min="4879" max="4879" width="3.42578125" customWidth="1"/>
    <col min="4880" max="4881" width="10.5703125" customWidth="1"/>
    <col min="4882" max="4882" width="2.5703125" customWidth="1"/>
    <col min="4883" max="4884" width="11.85546875" customWidth="1"/>
    <col min="4885" max="4885" width="2.85546875" customWidth="1"/>
    <col min="4886" max="4886" width="9.85546875" customWidth="1"/>
    <col min="4887" max="4887" width="10" customWidth="1"/>
    <col min="5125" max="5125" width="15" customWidth="1"/>
    <col min="5126" max="5130" width="9.140625" customWidth="1"/>
    <col min="5135" max="5135" width="3.42578125" customWidth="1"/>
    <col min="5136" max="5137" width="10.5703125" customWidth="1"/>
    <col min="5138" max="5138" width="2.5703125" customWidth="1"/>
    <col min="5139" max="5140" width="11.85546875" customWidth="1"/>
    <col min="5141" max="5141" width="2.85546875" customWidth="1"/>
    <col min="5142" max="5142" width="9.85546875" customWidth="1"/>
    <col min="5143" max="5143" width="10" customWidth="1"/>
    <col min="5381" max="5381" width="15" customWidth="1"/>
    <col min="5382" max="5386" width="9.140625" customWidth="1"/>
    <col min="5391" max="5391" width="3.42578125" customWidth="1"/>
    <col min="5392" max="5393" width="10.5703125" customWidth="1"/>
    <col min="5394" max="5394" width="2.5703125" customWidth="1"/>
    <col min="5395" max="5396" width="11.85546875" customWidth="1"/>
    <col min="5397" max="5397" width="2.85546875" customWidth="1"/>
    <col min="5398" max="5398" width="9.85546875" customWidth="1"/>
    <col min="5399" max="5399" width="10" customWidth="1"/>
    <col min="5637" max="5637" width="15" customWidth="1"/>
    <col min="5638" max="5642" width="9.140625" customWidth="1"/>
    <col min="5647" max="5647" width="3.42578125" customWidth="1"/>
    <col min="5648" max="5649" width="10.5703125" customWidth="1"/>
    <col min="5650" max="5650" width="2.5703125" customWidth="1"/>
    <col min="5651" max="5652" width="11.85546875" customWidth="1"/>
    <col min="5653" max="5653" width="2.85546875" customWidth="1"/>
    <col min="5654" max="5654" width="9.85546875" customWidth="1"/>
    <col min="5655" max="5655" width="10" customWidth="1"/>
    <col min="5893" max="5893" width="15" customWidth="1"/>
    <col min="5894" max="5898" width="9.140625" customWidth="1"/>
    <col min="5903" max="5903" width="3.42578125" customWidth="1"/>
    <col min="5904" max="5905" width="10.5703125" customWidth="1"/>
    <col min="5906" max="5906" width="2.5703125" customWidth="1"/>
    <col min="5907" max="5908" width="11.85546875" customWidth="1"/>
    <col min="5909" max="5909" width="2.85546875" customWidth="1"/>
    <col min="5910" max="5910" width="9.85546875" customWidth="1"/>
    <col min="5911" max="5911" width="10" customWidth="1"/>
    <col min="6149" max="6149" width="15" customWidth="1"/>
    <col min="6150" max="6154" width="9.140625" customWidth="1"/>
    <col min="6159" max="6159" width="3.42578125" customWidth="1"/>
    <col min="6160" max="6161" width="10.5703125" customWidth="1"/>
    <col min="6162" max="6162" width="2.5703125" customWidth="1"/>
    <col min="6163" max="6164" width="11.85546875" customWidth="1"/>
    <col min="6165" max="6165" width="2.85546875" customWidth="1"/>
    <col min="6166" max="6166" width="9.85546875" customWidth="1"/>
    <col min="6167" max="6167" width="10" customWidth="1"/>
    <col min="6405" max="6405" width="15" customWidth="1"/>
    <col min="6406" max="6410" width="9.140625" customWidth="1"/>
    <col min="6415" max="6415" width="3.42578125" customWidth="1"/>
    <col min="6416" max="6417" width="10.5703125" customWidth="1"/>
    <col min="6418" max="6418" width="2.5703125" customWidth="1"/>
    <col min="6419" max="6420" width="11.85546875" customWidth="1"/>
    <col min="6421" max="6421" width="2.85546875" customWidth="1"/>
    <col min="6422" max="6422" width="9.85546875" customWidth="1"/>
    <col min="6423" max="6423" width="10" customWidth="1"/>
    <col min="6661" max="6661" width="15" customWidth="1"/>
    <col min="6662" max="6666" width="9.140625" customWidth="1"/>
    <col min="6671" max="6671" width="3.42578125" customWidth="1"/>
    <col min="6672" max="6673" width="10.5703125" customWidth="1"/>
    <col min="6674" max="6674" width="2.5703125" customWidth="1"/>
    <col min="6675" max="6676" width="11.85546875" customWidth="1"/>
    <col min="6677" max="6677" width="2.85546875" customWidth="1"/>
    <col min="6678" max="6678" width="9.85546875" customWidth="1"/>
    <col min="6679" max="6679" width="10" customWidth="1"/>
    <col min="6917" max="6917" width="15" customWidth="1"/>
    <col min="6918" max="6922" width="9.140625" customWidth="1"/>
    <col min="6927" max="6927" width="3.42578125" customWidth="1"/>
    <col min="6928" max="6929" width="10.5703125" customWidth="1"/>
    <col min="6930" max="6930" width="2.5703125" customWidth="1"/>
    <col min="6931" max="6932" width="11.85546875" customWidth="1"/>
    <col min="6933" max="6933" width="2.85546875" customWidth="1"/>
    <col min="6934" max="6934" width="9.85546875" customWidth="1"/>
    <col min="6935" max="6935" width="10" customWidth="1"/>
    <col min="7173" max="7173" width="15" customWidth="1"/>
    <col min="7174" max="7178" width="9.140625" customWidth="1"/>
    <col min="7183" max="7183" width="3.42578125" customWidth="1"/>
    <col min="7184" max="7185" width="10.5703125" customWidth="1"/>
    <col min="7186" max="7186" width="2.5703125" customWidth="1"/>
    <col min="7187" max="7188" width="11.85546875" customWidth="1"/>
    <col min="7189" max="7189" width="2.85546875" customWidth="1"/>
    <col min="7190" max="7190" width="9.85546875" customWidth="1"/>
    <col min="7191" max="7191" width="10" customWidth="1"/>
    <col min="7429" max="7429" width="15" customWidth="1"/>
    <col min="7430" max="7434" width="9.140625" customWidth="1"/>
    <col min="7439" max="7439" width="3.42578125" customWidth="1"/>
    <col min="7440" max="7441" width="10.5703125" customWidth="1"/>
    <col min="7442" max="7442" width="2.5703125" customWidth="1"/>
    <col min="7443" max="7444" width="11.85546875" customWidth="1"/>
    <col min="7445" max="7445" width="2.85546875" customWidth="1"/>
    <col min="7446" max="7446" width="9.85546875" customWidth="1"/>
    <col min="7447" max="7447" width="10" customWidth="1"/>
    <col min="7685" max="7685" width="15" customWidth="1"/>
    <col min="7686" max="7690" width="9.140625" customWidth="1"/>
    <col min="7695" max="7695" width="3.42578125" customWidth="1"/>
    <col min="7696" max="7697" width="10.5703125" customWidth="1"/>
    <col min="7698" max="7698" width="2.5703125" customWidth="1"/>
    <col min="7699" max="7700" width="11.85546875" customWidth="1"/>
    <col min="7701" max="7701" width="2.85546875" customWidth="1"/>
    <col min="7702" max="7702" width="9.85546875" customWidth="1"/>
    <col min="7703" max="7703" width="10" customWidth="1"/>
    <col min="7941" max="7941" width="15" customWidth="1"/>
    <col min="7942" max="7946" width="9.140625" customWidth="1"/>
    <col min="7951" max="7951" width="3.42578125" customWidth="1"/>
    <col min="7952" max="7953" width="10.5703125" customWidth="1"/>
    <col min="7954" max="7954" width="2.5703125" customWidth="1"/>
    <col min="7955" max="7956" width="11.85546875" customWidth="1"/>
    <col min="7957" max="7957" width="2.85546875" customWidth="1"/>
    <col min="7958" max="7958" width="9.85546875" customWidth="1"/>
    <col min="7959" max="7959" width="10" customWidth="1"/>
    <col min="8197" max="8197" width="15" customWidth="1"/>
    <col min="8198" max="8202" width="9.140625" customWidth="1"/>
    <col min="8207" max="8207" width="3.42578125" customWidth="1"/>
    <col min="8208" max="8209" width="10.5703125" customWidth="1"/>
    <col min="8210" max="8210" width="2.5703125" customWidth="1"/>
    <col min="8211" max="8212" width="11.85546875" customWidth="1"/>
    <col min="8213" max="8213" width="2.85546875" customWidth="1"/>
    <col min="8214" max="8214" width="9.85546875" customWidth="1"/>
    <col min="8215" max="8215" width="10" customWidth="1"/>
    <col min="8453" max="8453" width="15" customWidth="1"/>
    <col min="8454" max="8458" width="9.140625" customWidth="1"/>
    <col min="8463" max="8463" width="3.42578125" customWidth="1"/>
    <col min="8464" max="8465" width="10.5703125" customWidth="1"/>
    <col min="8466" max="8466" width="2.5703125" customWidth="1"/>
    <col min="8467" max="8468" width="11.85546875" customWidth="1"/>
    <col min="8469" max="8469" width="2.85546875" customWidth="1"/>
    <col min="8470" max="8470" width="9.85546875" customWidth="1"/>
    <col min="8471" max="8471" width="10" customWidth="1"/>
    <col min="8709" max="8709" width="15" customWidth="1"/>
    <col min="8710" max="8714" width="9.140625" customWidth="1"/>
    <col min="8719" max="8719" width="3.42578125" customWidth="1"/>
    <col min="8720" max="8721" width="10.5703125" customWidth="1"/>
    <col min="8722" max="8722" width="2.5703125" customWidth="1"/>
    <col min="8723" max="8724" width="11.85546875" customWidth="1"/>
    <col min="8725" max="8725" width="2.85546875" customWidth="1"/>
    <col min="8726" max="8726" width="9.85546875" customWidth="1"/>
    <col min="8727" max="8727" width="10" customWidth="1"/>
    <col min="8965" max="8965" width="15" customWidth="1"/>
    <col min="8966" max="8970" width="9.140625" customWidth="1"/>
    <col min="8975" max="8975" width="3.42578125" customWidth="1"/>
    <col min="8976" max="8977" width="10.5703125" customWidth="1"/>
    <col min="8978" max="8978" width="2.5703125" customWidth="1"/>
    <col min="8979" max="8980" width="11.85546875" customWidth="1"/>
    <col min="8981" max="8981" width="2.85546875" customWidth="1"/>
    <col min="8982" max="8982" width="9.85546875" customWidth="1"/>
    <col min="8983" max="8983" width="10" customWidth="1"/>
    <col min="9221" max="9221" width="15" customWidth="1"/>
    <col min="9222" max="9226" width="9.140625" customWidth="1"/>
    <col min="9231" max="9231" width="3.42578125" customWidth="1"/>
    <col min="9232" max="9233" width="10.5703125" customWidth="1"/>
    <col min="9234" max="9234" width="2.5703125" customWidth="1"/>
    <col min="9235" max="9236" width="11.85546875" customWidth="1"/>
    <col min="9237" max="9237" width="2.85546875" customWidth="1"/>
    <col min="9238" max="9238" width="9.85546875" customWidth="1"/>
    <col min="9239" max="9239" width="10" customWidth="1"/>
    <col min="9477" max="9477" width="15" customWidth="1"/>
    <col min="9478" max="9482" width="9.140625" customWidth="1"/>
    <col min="9487" max="9487" width="3.42578125" customWidth="1"/>
    <col min="9488" max="9489" width="10.5703125" customWidth="1"/>
    <col min="9490" max="9490" width="2.5703125" customWidth="1"/>
    <col min="9491" max="9492" width="11.85546875" customWidth="1"/>
    <col min="9493" max="9493" width="2.85546875" customWidth="1"/>
    <col min="9494" max="9494" width="9.85546875" customWidth="1"/>
    <col min="9495" max="9495" width="10" customWidth="1"/>
    <col min="9733" max="9733" width="15" customWidth="1"/>
    <col min="9734" max="9738" width="9.140625" customWidth="1"/>
    <col min="9743" max="9743" width="3.42578125" customWidth="1"/>
    <col min="9744" max="9745" width="10.5703125" customWidth="1"/>
    <col min="9746" max="9746" width="2.5703125" customWidth="1"/>
    <col min="9747" max="9748" width="11.85546875" customWidth="1"/>
    <col min="9749" max="9749" width="2.85546875" customWidth="1"/>
    <col min="9750" max="9750" width="9.85546875" customWidth="1"/>
    <col min="9751" max="9751" width="10" customWidth="1"/>
    <col min="9989" max="9989" width="15" customWidth="1"/>
    <col min="9990" max="9994" width="9.140625" customWidth="1"/>
    <col min="9999" max="9999" width="3.42578125" customWidth="1"/>
    <col min="10000" max="10001" width="10.5703125" customWidth="1"/>
    <col min="10002" max="10002" width="2.5703125" customWidth="1"/>
    <col min="10003" max="10004" width="11.85546875" customWidth="1"/>
    <col min="10005" max="10005" width="2.85546875" customWidth="1"/>
    <col min="10006" max="10006" width="9.85546875" customWidth="1"/>
    <col min="10007" max="10007" width="10" customWidth="1"/>
    <col min="10245" max="10245" width="15" customWidth="1"/>
    <col min="10246" max="10250" width="9.140625" customWidth="1"/>
    <col min="10255" max="10255" width="3.42578125" customWidth="1"/>
    <col min="10256" max="10257" width="10.5703125" customWidth="1"/>
    <col min="10258" max="10258" width="2.5703125" customWidth="1"/>
    <col min="10259" max="10260" width="11.85546875" customWidth="1"/>
    <col min="10261" max="10261" width="2.85546875" customWidth="1"/>
    <col min="10262" max="10262" width="9.85546875" customWidth="1"/>
    <col min="10263" max="10263" width="10" customWidth="1"/>
    <col min="10501" max="10501" width="15" customWidth="1"/>
    <col min="10502" max="10506" width="9.140625" customWidth="1"/>
    <col min="10511" max="10511" width="3.42578125" customWidth="1"/>
    <col min="10512" max="10513" width="10.5703125" customWidth="1"/>
    <col min="10514" max="10514" width="2.5703125" customWidth="1"/>
    <col min="10515" max="10516" width="11.85546875" customWidth="1"/>
    <col min="10517" max="10517" width="2.85546875" customWidth="1"/>
    <col min="10518" max="10518" width="9.85546875" customWidth="1"/>
    <col min="10519" max="10519" width="10" customWidth="1"/>
    <col min="10757" max="10757" width="15" customWidth="1"/>
    <col min="10758" max="10762" width="9.140625" customWidth="1"/>
    <col min="10767" max="10767" width="3.42578125" customWidth="1"/>
    <col min="10768" max="10769" width="10.5703125" customWidth="1"/>
    <col min="10770" max="10770" width="2.5703125" customWidth="1"/>
    <col min="10771" max="10772" width="11.85546875" customWidth="1"/>
    <col min="10773" max="10773" width="2.85546875" customWidth="1"/>
    <col min="10774" max="10774" width="9.85546875" customWidth="1"/>
    <col min="10775" max="10775" width="10" customWidth="1"/>
    <col min="11013" max="11013" width="15" customWidth="1"/>
    <col min="11014" max="11018" width="9.140625" customWidth="1"/>
    <col min="11023" max="11023" width="3.42578125" customWidth="1"/>
    <col min="11024" max="11025" width="10.5703125" customWidth="1"/>
    <col min="11026" max="11026" width="2.5703125" customWidth="1"/>
    <col min="11027" max="11028" width="11.85546875" customWidth="1"/>
    <col min="11029" max="11029" width="2.85546875" customWidth="1"/>
    <col min="11030" max="11030" width="9.85546875" customWidth="1"/>
    <col min="11031" max="11031" width="10" customWidth="1"/>
    <col min="11269" max="11269" width="15" customWidth="1"/>
    <col min="11270" max="11274" width="9.140625" customWidth="1"/>
    <col min="11279" max="11279" width="3.42578125" customWidth="1"/>
    <col min="11280" max="11281" width="10.5703125" customWidth="1"/>
    <col min="11282" max="11282" width="2.5703125" customWidth="1"/>
    <col min="11283" max="11284" width="11.85546875" customWidth="1"/>
    <col min="11285" max="11285" width="2.85546875" customWidth="1"/>
    <col min="11286" max="11286" width="9.85546875" customWidth="1"/>
    <col min="11287" max="11287" width="10" customWidth="1"/>
    <col min="11525" max="11525" width="15" customWidth="1"/>
    <col min="11526" max="11530" width="9.140625" customWidth="1"/>
    <col min="11535" max="11535" width="3.42578125" customWidth="1"/>
    <col min="11536" max="11537" width="10.5703125" customWidth="1"/>
    <col min="11538" max="11538" width="2.5703125" customWidth="1"/>
    <col min="11539" max="11540" width="11.85546875" customWidth="1"/>
    <col min="11541" max="11541" width="2.85546875" customWidth="1"/>
    <col min="11542" max="11542" width="9.85546875" customWidth="1"/>
    <col min="11543" max="11543" width="10" customWidth="1"/>
    <col min="11781" max="11781" width="15" customWidth="1"/>
    <col min="11782" max="11786" width="9.140625" customWidth="1"/>
    <col min="11791" max="11791" width="3.42578125" customWidth="1"/>
    <col min="11792" max="11793" width="10.5703125" customWidth="1"/>
    <col min="11794" max="11794" width="2.5703125" customWidth="1"/>
    <col min="11795" max="11796" width="11.85546875" customWidth="1"/>
    <col min="11797" max="11797" width="2.85546875" customWidth="1"/>
    <col min="11798" max="11798" width="9.85546875" customWidth="1"/>
    <col min="11799" max="11799" width="10" customWidth="1"/>
    <col min="12037" max="12037" width="15" customWidth="1"/>
    <col min="12038" max="12042" width="9.140625" customWidth="1"/>
    <col min="12047" max="12047" width="3.42578125" customWidth="1"/>
    <col min="12048" max="12049" width="10.5703125" customWidth="1"/>
    <col min="12050" max="12050" width="2.5703125" customWidth="1"/>
    <col min="12051" max="12052" width="11.85546875" customWidth="1"/>
    <col min="12053" max="12053" width="2.85546875" customWidth="1"/>
    <col min="12054" max="12054" width="9.85546875" customWidth="1"/>
    <col min="12055" max="12055" width="10" customWidth="1"/>
    <col min="12293" max="12293" width="15" customWidth="1"/>
    <col min="12294" max="12298" width="9.140625" customWidth="1"/>
    <col min="12303" max="12303" width="3.42578125" customWidth="1"/>
    <col min="12304" max="12305" width="10.5703125" customWidth="1"/>
    <col min="12306" max="12306" width="2.5703125" customWidth="1"/>
    <col min="12307" max="12308" width="11.85546875" customWidth="1"/>
    <col min="12309" max="12309" width="2.85546875" customWidth="1"/>
    <col min="12310" max="12310" width="9.85546875" customWidth="1"/>
    <col min="12311" max="12311" width="10" customWidth="1"/>
    <col min="12549" max="12549" width="15" customWidth="1"/>
    <col min="12550" max="12554" width="9.140625" customWidth="1"/>
    <col min="12559" max="12559" width="3.42578125" customWidth="1"/>
    <col min="12560" max="12561" width="10.5703125" customWidth="1"/>
    <col min="12562" max="12562" width="2.5703125" customWidth="1"/>
    <col min="12563" max="12564" width="11.85546875" customWidth="1"/>
    <col min="12565" max="12565" width="2.85546875" customWidth="1"/>
    <col min="12566" max="12566" width="9.85546875" customWidth="1"/>
    <col min="12567" max="12567" width="10" customWidth="1"/>
    <col min="12805" max="12805" width="15" customWidth="1"/>
    <col min="12806" max="12810" width="9.140625" customWidth="1"/>
    <col min="12815" max="12815" width="3.42578125" customWidth="1"/>
    <col min="12816" max="12817" width="10.5703125" customWidth="1"/>
    <col min="12818" max="12818" width="2.5703125" customWidth="1"/>
    <col min="12819" max="12820" width="11.85546875" customWidth="1"/>
    <col min="12821" max="12821" width="2.85546875" customWidth="1"/>
    <col min="12822" max="12822" width="9.85546875" customWidth="1"/>
    <col min="12823" max="12823" width="10" customWidth="1"/>
    <col min="13061" max="13061" width="15" customWidth="1"/>
    <col min="13062" max="13066" width="9.140625" customWidth="1"/>
    <col min="13071" max="13071" width="3.42578125" customWidth="1"/>
    <col min="13072" max="13073" width="10.5703125" customWidth="1"/>
    <col min="13074" max="13074" width="2.5703125" customWidth="1"/>
    <col min="13075" max="13076" width="11.85546875" customWidth="1"/>
    <col min="13077" max="13077" width="2.85546875" customWidth="1"/>
    <col min="13078" max="13078" width="9.85546875" customWidth="1"/>
    <col min="13079" max="13079" width="10" customWidth="1"/>
    <col min="13317" max="13317" width="15" customWidth="1"/>
    <col min="13318" max="13322" width="9.140625" customWidth="1"/>
    <col min="13327" max="13327" width="3.42578125" customWidth="1"/>
    <col min="13328" max="13329" width="10.5703125" customWidth="1"/>
    <col min="13330" max="13330" width="2.5703125" customWidth="1"/>
    <col min="13331" max="13332" width="11.85546875" customWidth="1"/>
    <col min="13333" max="13333" width="2.85546875" customWidth="1"/>
    <col min="13334" max="13334" width="9.85546875" customWidth="1"/>
    <col min="13335" max="13335" width="10" customWidth="1"/>
    <col min="13573" max="13573" width="15" customWidth="1"/>
    <col min="13574" max="13578" width="9.140625" customWidth="1"/>
    <col min="13583" max="13583" width="3.42578125" customWidth="1"/>
    <col min="13584" max="13585" width="10.5703125" customWidth="1"/>
    <col min="13586" max="13586" width="2.5703125" customWidth="1"/>
    <col min="13587" max="13588" width="11.85546875" customWidth="1"/>
    <col min="13589" max="13589" width="2.85546875" customWidth="1"/>
    <col min="13590" max="13590" width="9.85546875" customWidth="1"/>
    <col min="13591" max="13591" width="10" customWidth="1"/>
    <col min="13829" max="13829" width="15" customWidth="1"/>
    <col min="13830" max="13834" width="9.140625" customWidth="1"/>
    <col min="13839" max="13839" width="3.42578125" customWidth="1"/>
    <col min="13840" max="13841" width="10.5703125" customWidth="1"/>
    <col min="13842" max="13842" width="2.5703125" customWidth="1"/>
    <col min="13843" max="13844" width="11.85546875" customWidth="1"/>
    <col min="13845" max="13845" width="2.85546875" customWidth="1"/>
    <col min="13846" max="13846" width="9.85546875" customWidth="1"/>
    <col min="13847" max="13847" width="10" customWidth="1"/>
    <col min="14085" max="14085" width="15" customWidth="1"/>
    <col min="14086" max="14090" width="9.140625" customWidth="1"/>
    <col min="14095" max="14095" width="3.42578125" customWidth="1"/>
    <col min="14096" max="14097" width="10.5703125" customWidth="1"/>
    <col min="14098" max="14098" width="2.5703125" customWidth="1"/>
    <col min="14099" max="14100" width="11.85546875" customWidth="1"/>
    <col min="14101" max="14101" width="2.85546875" customWidth="1"/>
    <col min="14102" max="14102" width="9.85546875" customWidth="1"/>
    <col min="14103" max="14103" width="10" customWidth="1"/>
    <col min="14341" max="14341" width="15" customWidth="1"/>
    <col min="14342" max="14346" width="9.140625" customWidth="1"/>
    <col min="14351" max="14351" width="3.42578125" customWidth="1"/>
    <col min="14352" max="14353" width="10.5703125" customWidth="1"/>
    <col min="14354" max="14354" width="2.5703125" customWidth="1"/>
    <col min="14355" max="14356" width="11.85546875" customWidth="1"/>
    <col min="14357" max="14357" width="2.85546875" customWidth="1"/>
    <col min="14358" max="14358" width="9.85546875" customWidth="1"/>
    <col min="14359" max="14359" width="10" customWidth="1"/>
    <col min="14597" max="14597" width="15" customWidth="1"/>
    <col min="14598" max="14602" width="9.140625" customWidth="1"/>
    <col min="14607" max="14607" width="3.42578125" customWidth="1"/>
    <col min="14608" max="14609" width="10.5703125" customWidth="1"/>
    <col min="14610" max="14610" width="2.5703125" customWidth="1"/>
    <col min="14611" max="14612" width="11.85546875" customWidth="1"/>
    <col min="14613" max="14613" width="2.85546875" customWidth="1"/>
    <col min="14614" max="14614" width="9.85546875" customWidth="1"/>
    <col min="14615" max="14615" width="10" customWidth="1"/>
    <col min="14853" max="14853" width="15" customWidth="1"/>
    <col min="14854" max="14858" width="9.140625" customWidth="1"/>
    <col min="14863" max="14863" width="3.42578125" customWidth="1"/>
    <col min="14864" max="14865" width="10.5703125" customWidth="1"/>
    <col min="14866" max="14866" width="2.5703125" customWidth="1"/>
    <col min="14867" max="14868" width="11.85546875" customWidth="1"/>
    <col min="14869" max="14869" width="2.85546875" customWidth="1"/>
    <col min="14870" max="14870" width="9.85546875" customWidth="1"/>
    <col min="14871" max="14871" width="10" customWidth="1"/>
    <col min="15109" max="15109" width="15" customWidth="1"/>
    <col min="15110" max="15114" width="9.140625" customWidth="1"/>
    <col min="15119" max="15119" width="3.42578125" customWidth="1"/>
    <col min="15120" max="15121" width="10.5703125" customWidth="1"/>
    <col min="15122" max="15122" width="2.5703125" customWidth="1"/>
    <col min="15123" max="15124" width="11.85546875" customWidth="1"/>
    <col min="15125" max="15125" width="2.85546875" customWidth="1"/>
    <col min="15126" max="15126" width="9.85546875" customWidth="1"/>
    <col min="15127" max="15127" width="10" customWidth="1"/>
    <col min="15365" max="15365" width="15" customWidth="1"/>
    <col min="15366" max="15370" width="9.140625" customWidth="1"/>
    <col min="15375" max="15375" width="3.42578125" customWidth="1"/>
    <col min="15376" max="15377" width="10.5703125" customWidth="1"/>
    <col min="15378" max="15378" width="2.5703125" customWidth="1"/>
    <col min="15379" max="15380" width="11.85546875" customWidth="1"/>
    <col min="15381" max="15381" width="2.85546875" customWidth="1"/>
    <col min="15382" max="15382" width="9.85546875" customWidth="1"/>
    <col min="15383" max="15383" width="10" customWidth="1"/>
    <col min="15621" max="15621" width="15" customWidth="1"/>
    <col min="15622" max="15626" width="9.140625" customWidth="1"/>
    <col min="15631" max="15631" width="3.42578125" customWidth="1"/>
    <col min="15632" max="15633" width="10.5703125" customWidth="1"/>
    <col min="15634" max="15634" width="2.5703125" customWidth="1"/>
    <col min="15635" max="15636" width="11.85546875" customWidth="1"/>
    <col min="15637" max="15637" width="2.85546875" customWidth="1"/>
    <col min="15638" max="15638" width="9.85546875" customWidth="1"/>
    <col min="15639" max="15639" width="10" customWidth="1"/>
    <col min="15877" max="15877" width="15" customWidth="1"/>
    <col min="15878" max="15882" width="9.140625" customWidth="1"/>
    <col min="15887" max="15887" width="3.42578125" customWidth="1"/>
    <col min="15888" max="15889" width="10.5703125" customWidth="1"/>
    <col min="15890" max="15890" width="2.5703125" customWidth="1"/>
    <col min="15891" max="15892" width="11.85546875" customWidth="1"/>
    <col min="15893" max="15893" width="2.85546875" customWidth="1"/>
    <col min="15894" max="15894" width="9.85546875" customWidth="1"/>
    <col min="15895" max="15895" width="10" customWidth="1"/>
    <col min="16133" max="16133" width="15" customWidth="1"/>
    <col min="16134" max="16138" width="9.140625" customWidth="1"/>
    <col min="16143" max="16143" width="3.42578125" customWidth="1"/>
    <col min="16144" max="16145" width="10.5703125" customWidth="1"/>
    <col min="16146" max="16146" width="2.5703125" customWidth="1"/>
    <col min="16147" max="16148" width="11.85546875" customWidth="1"/>
    <col min="16149" max="16149" width="2.85546875" customWidth="1"/>
    <col min="16150" max="16150" width="9.85546875" customWidth="1"/>
    <col min="16151" max="16151" width="10" customWidth="1"/>
  </cols>
  <sheetData>
    <row r="2" spans="1:25" ht="18.75" x14ac:dyDescent="0.3">
      <c r="G2" s="1" t="s">
        <v>0</v>
      </c>
    </row>
    <row r="3" spans="1:25" ht="18.75" x14ac:dyDescent="0.3">
      <c r="G3" s="1"/>
    </row>
    <row r="4" spans="1:25" x14ac:dyDescent="0.25">
      <c r="A4" s="2"/>
      <c r="B4" s="3" t="s">
        <v>1</v>
      </c>
      <c r="C4" s="3" t="s">
        <v>1</v>
      </c>
      <c r="D4" s="3" t="s">
        <v>1</v>
      </c>
      <c r="E4" s="3" t="s">
        <v>1</v>
      </c>
      <c r="F4" s="3" t="s">
        <v>1</v>
      </c>
      <c r="G4" s="3" t="s">
        <v>1</v>
      </c>
      <c r="H4" s="3" t="s">
        <v>1</v>
      </c>
      <c r="I4" s="3" t="s">
        <v>1</v>
      </c>
      <c r="J4" s="3" t="s">
        <v>1</v>
      </c>
      <c r="K4" s="3" t="s">
        <v>1</v>
      </c>
      <c r="L4" s="3" t="s">
        <v>1</v>
      </c>
      <c r="M4" s="3" t="s">
        <v>1</v>
      </c>
      <c r="N4" s="4" t="s">
        <v>2</v>
      </c>
      <c r="P4" s="5" t="s">
        <v>3</v>
      </c>
      <c r="Q4" s="6"/>
      <c r="R4" s="7"/>
      <c r="S4" s="5" t="s">
        <v>4</v>
      </c>
      <c r="T4" s="5"/>
      <c r="U4" s="7"/>
      <c r="V4" s="5" t="s">
        <v>5</v>
      </c>
      <c r="W4" s="5"/>
    </row>
    <row r="5" spans="1:25" x14ac:dyDescent="0.25">
      <c r="B5" s="8">
        <v>2017</v>
      </c>
      <c r="C5" s="8">
        <v>2016</v>
      </c>
      <c r="D5" s="8">
        <v>2015</v>
      </c>
      <c r="E5" s="8">
        <v>2014</v>
      </c>
      <c r="F5" s="8">
        <v>2013</v>
      </c>
      <c r="G5" s="8">
        <v>2012</v>
      </c>
      <c r="H5" s="9">
        <v>2011</v>
      </c>
      <c r="I5" s="9">
        <v>2010</v>
      </c>
      <c r="J5" s="9">
        <v>2009</v>
      </c>
      <c r="K5" s="9">
        <v>2008</v>
      </c>
      <c r="L5" s="9">
        <v>2007</v>
      </c>
      <c r="M5" s="9">
        <v>2006</v>
      </c>
      <c r="N5" s="10">
        <v>1999</v>
      </c>
      <c r="P5" s="11" t="s">
        <v>6</v>
      </c>
      <c r="Q5" s="11" t="s">
        <v>7</v>
      </c>
      <c r="R5" s="7"/>
      <c r="S5" s="11" t="s">
        <v>6</v>
      </c>
      <c r="T5" s="11" t="s">
        <v>7</v>
      </c>
      <c r="U5" s="7"/>
      <c r="V5" s="11" t="s">
        <v>6</v>
      </c>
      <c r="W5" s="11" t="s">
        <v>7</v>
      </c>
      <c r="X5" s="74" t="s">
        <v>8</v>
      </c>
      <c r="Y5" s="74" t="s">
        <v>9</v>
      </c>
    </row>
    <row r="6" spans="1:25" x14ac:dyDescent="0.25">
      <c r="A6" s="79" t="s">
        <v>10</v>
      </c>
      <c r="B6" s="80">
        <f>[1]Constant!C8</f>
        <v>60336</v>
      </c>
      <c r="C6" s="81">
        <f>[1]Constant!D8</f>
        <v>58856.0752688172</v>
      </c>
      <c r="D6" s="82">
        <f>[1]Constant!E8</f>
        <v>58437.140827873431</v>
      </c>
      <c r="E6" s="82">
        <f>[1]Constant!F8</f>
        <v>56401.255443080743</v>
      </c>
      <c r="F6" s="83">
        <f>[1]Constant!G8</f>
        <v>56739.087449944054</v>
      </c>
      <c r="G6" s="83">
        <f>[1]Constant!H8</f>
        <v>57458.838157578219</v>
      </c>
      <c r="H6" s="83">
        <f>[1]Constant!I8</f>
        <v>58861.567003284501</v>
      </c>
      <c r="I6" s="84">
        <f>[1]Constant!J8</f>
        <v>62067.498310514558</v>
      </c>
      <c r="J6" s="85">
        <f>[1]Constant!K8</f>
        <v>64346.571657325112</v>
      </c>
      <c r="K6" s="86">
        <f>[1]Constant!L8</f>
        <v>66217.67548882628</v>
      </c>
      <c r="L6" s="87">
        <f>[1]Constant!M8</f>
        <v>69609.464593627694</v>
      </c>
      <c r="M6" s="83">
        <f>[1]Constant!N8</f>
        <v>70328.262842826924</v>
      </c>
      <c r="N6" s="83">
        <f>[1]Constant!O8</f>
        <v>58185.298013245039</v>
      </c>
      <c r="O6" s="79"/>
      <c r="P6" s="88"/>
      <c r="Q6" s="88"/>
      <c r="R6" s="89"/>
      <c r="S6" s="88"/>
      <c r="T6" s="88"/>
      <c r="U6" s="89"/>
      <c r="V6" s="88"/>
      <c r="W6" s="88"/>
      <c r="X6" s="90"/>
      <c r="Y6" s="79"/>
    </row>
    <row r="7" spans="1:25" x14ac:dyDescent="0.25">
      <c r="A7" s="12" t="s">
        <v>11</v>
      </c>
      <c r="B7" s="57">
        <f>[1]Constant!C9</f>
        <v>80776</v>
      </c>
      <c r="C7" s="58">
        <f>[1]Constant!D9</f>
        <v>80642.741935483864</v>
      </c>
      <c r="D7" s="59">
        <f>[1]Constant!E9</f>
        <v>79467.177415898099</v>
      </c>
      <c r="E7" s="59">
        <f>[1]Constant!F9</f>
        <v>77754.202925622478</v>
      </c>
      <c r="F7" s="60">
        <f>[1]Constant!G9</f>
        <v>78710.416758551102</v>
      </c>
      <c r="G7" s="60">
        <f>[1]Constant!H9</f>
        <v>79550.475705033547</v>
      </c>
      <c r="H7" s="60">
        <f>[1]Constant!I9</f>
        <v>81591.721842658284</v>
      </c>
      <c r="I7" s="61">
        <f>[1]Constant!J9</f>
        <v>85393.348692646163</v>
      </c>
      <c r="J7" s="57">
        <f>[1]Constant!K9</f>
        <v>88756.012660963053</v>
      </c>
      <c r="K7" s="62">
        <f>[1]Constant!L9</f>
        <v>89783.119363417514</v>
      </c>
      <c r="L7" s="63">
        <f>[1]Constant!M9</f>
        <v>93397.957223771649</v>
      </c>
      <c r="M7" s="64">
        <f>[1]Constant!N9</f>
        <v>94558.71611799793</v>
      </c>
      <c r="N7" s="60">
        <f>[1]Constant!O9</f>
        <v>77499.867549668881</v>
      </c>
      <c r="O7" s="13"/>
      <c r="P7" s="14">
        <f>Y7-N7</f>
        <v>17058.848568329049</v>
      </c>
      <c r="Q7" s="15">
        <f>P7/N7</f>
        <v>0.22011455125902255</v>
      </c>
      <c r="R7" s="16"/>
      <c r="S7" s="17">
        <f>B7-Y7</f>
        <v>-13782.71611799793</v>
      </c>
      <c r="T7" s="18">
        <f>S7/Y7</f>
        <v>-0.14575828314757103</v>
      </c>
      <c r="U7" s="16"/>
      <c r="V7" s="17">
        <f>B7-N7</f>
        <v>3276.1324503311189</v>
      </c>
      <c r="W7" s="19">
        <f>V7/N7</f>
        <v>4.2272749024138377E-2</v>
      </c>
      <c r="X7" s="75">
        <v>2006</v>
      </c>
      <c r="Y7" s="76">
        <f>MAX(C7:N7)</f>
        <v>94558.71611799793</v>
      </c>
    </row>
    <row r="8" spans="1:25" x14ac:dyDescent="0.25">
      <c r="A8" s="21" t="s">
        <v>12</v>
      </c>
      <c r="B8" s="54">
        <f>[1]Constant!C10</f>
        <v>42019</v>
      </c>
      <c r="C8" s="65">
        <f>[1]Constant!D10</f>
        <v>46586.774193548386</v>
      </c>
      <c r="D8" s="51">
        <f>[1]Constant!E10</f>
        <v>40108.15218344819</v>
      </c>
      <c r="E8" s="51">
        <f>[1]Constant!F10</f>
        <v>41681.029168318782</v>
      </c>
      <c r="F8" s="52">
        <f>[1]Constant!G10</f>
        <v>43615.798036880442</v>
      </c>
      <c r="G8" s="52">
        <f>[1]Constant!H10</f>
        <v>43072.597352790086</v>
      </c>
      <c r="H8" s="52">
        <f>[1]Constant!I10</f>
        <v>44875.213907577127</v>
      </c>
      <c r="I8" s="53">
        <f>[1]Constant!J10</f>
        <v>43455.682238383088</v>
      </c>
      <c r="J8" s="54">
        <f>[1]Constant!K10</f>
        <v>46754.758892643527</v>
      </c>
      <c r="K8" s="55">
        <f>[1]Constant!L10</f>
        <v>50744.103085106239</v>
      </c>
      <c r="L8" s="56">
        <f>[1]Constant!M10</f>
        <v>50792.68461006054</v>
      </c>
      <c r="M8" s="52">
        <f>[1]Constant!N10</f>
        <v>47877.389973536221</v>
      </c>
      <c r="N8" s="52">
        <f>[1]Constant!O10</f>
        <v>41922.052980132459</v>
      </c>
      <c r="O8" s="22"/>
      <c r="P8" s="23">
        <f t="shared" ref="P8:P23" si="0">Y8-N8</f>
        <v>8870.6316299280807</v>
      </c>
      <c r="Q8" s="24">
        <f>P8/N8</f>
        <v>0.21159821619737987</v>
      </c>
      <c r="R8" s="25"/>
      <c r="S8" s="26">
        <f t="shared" ref="S8:S23" si="1">B8-Y8</f>
        <v>-8773.6846100605399</v>
      </c>
      <c r="T8" s="27">
        <f t="shared" ref="T8:T23" si="2">S8/Y8</f>
        <v>-0.17273520148456045</v>
      </c>
      <c r="U8" s="25"/>
      <c r="V8" s="26">
        <f t="shared" ref="V8:V23" si="3">B8-N8</f>
        <v>96.947019867540803</v>
      </c>
      <c r="W8" s="24">
        <f t="shared" ref="W8:W23" si="4">V8/N8</f>
        <v>2.3125542041914208E-3</v>
      </c>
      <c r="X8" s="75">
        <v>2007</v>
      </c>
      <c r="Y8" s="76">
        <f t="shared" ref="Y8:Y23" si="5">MAX(C8:N8)</f>
        <v>50792.68461006054</v>
      </c>
    </row>
    <row r="9" spans="1:25" x14ac:dyDescent="0.25">
      <c r="A9" s="21" t="s">
        <v>13</v>
      </c>
      <c r="B9" s="54">
        <f>[1]Constant!C11</f>
        <v>97085</v>
      </c>
      <c r="C9" s="65">
        <f>[1]Constant!D11</f>
        <v>98557.903225806454</v>
      </c>
      <c r="D9" s="51">
        <f>[1]Constant!E11</f>
        <v>95584.408027375946</v>
      </c>
      <c r="E9" s="51">
        <f>[1]Constant!F11</f>
        <v>91677.661739925315</v>
      </c>
      <c r="F9" s="52">
        <f>[1]Constant!G11</f>
        <v>93638.497814520102</v>
      </c>
      <c r="G9" s="52">
        <f>[1]Constant!H11</f>
        <v>99747.361897854207</v>
      </c>
      <c r="H9" s="52">
        <f>[1]Constant!I11</f>
        <v>98065.314730552287</v>
      </c>
      <c r="I9" s="53">
        <f>[1]Constant!J11</f>
        <v>101021.22197344371</v>
      </c>
      <c r="J9" s="54">
        <f>[1]Constant!K11</f>
        <v>102885.83867472186</v>
      </c>
      <c r="K9" s="55">
        <f>[1]Constant!L11</f>
        <v>105997.40727453721</v>
      </c>
      <c r="L9" s="56">
        <f>[1]Constant!M11</f>
        <v>110302.32897628803</v>
      </c>
      <c r="M9" s="52">
        <f>[1]Constant!N11</f>
        <v>114903.41348244989</v>
      </c>
      <c r="N9" s="52">
        <f>[1]Constant!O11</f>
        <v>90546.95364238412</v>
      </c>
      <c r="O9" s="22"/>
      <c r="P9" s="23">
        <f t="shared" si="0"/>
        <v>24356.459840065771</v>
      </c>
      <c r="Q9" s="24">
        <f>P9/N9</f>
        <v>0.26899259290667904</v>
      </c>
      <c r="R9" s="25"/>
      <c r="S9" s="26">
        <f t="shared" si="1"/>
        <v>-17818.413482449891</v>
      </c>
      <c r="T9" s="27">
        <f t="shared" si="2"/>
        <v>-0.15507296904779455</v>
      </c>
      <c r="U9" s="25"/>
      <c r="V9" s="26">
        <f t="shared" si="3"/>
        <v>6538.04635761588</v>
      </c>
      <c r="W9" s="24">
        <f t="shared" si="4"/>
        <v>7.2206143824981056E-2</v>
      </c>
      <c r="X9" s="75">
        <v>2006</v>
      </c>
      <c r="Y9" s="76">
        <f t="shared" si="5"/>
        <v>114903.41348244989</v>
      </c>
    </row>
    <row r="10" spans="1:25" x14ac:dyDescent="0.25">
      <c r="A10" s="21" t="s">
        <v>14</v>
      </c>
      <c r="B10" s="54">
        <f>[1]Constant!C12</f>
        <v>73805</v>
      </c>
      <c r="C10" s="65">
        <f>[1]Constant!D12</f>
        <v>74328.817204301071</v>
      </c>
      <c r="D10" s="51">
        <f>[1]Constant!E12</f>
        <v>72057.630846024127</v>
      </c>
      <c r="E10" s="51">
        <f>[1]Constant!F12</f>
        <v>71747.963784377847</v>
      </c>
      <c r="F10" s="52">
        <f>[1]Constant!G12</f>
        <v>70361.898015677041</v>
      </c>
      <c r="G10" s="52">
        <f>[1]Constant!H12</f>
        <v>69844.069414880272</v>
      </c>
      <c r="H10" s="52">
        <f>[1]Constant!I12</f>
        <v>72737.194803650855</v>
      </c>
      <c r="I10" s="53">
        <f>[1]Constant!J12</f>
        <v>77566.389858020877</v>
      </c>
      <c r="J10" s="54">
        <f>[1]Constant!K12</f>
        <v>83161.995579346156</v>
      </c>
      <c r="K10" s="55">
        <f>[1]Constant!L12</f>
        <v>80343.451118772718</v>
      </c>
      <c r="L10" s="56">
        <f>[1]Constant!M12</f>
        <v>83470.994555275596</v>
      </c>
      <c r="M10" s="52">
        <f>[1]Constant!N12</f>
        <v>87084.768720055334</v>
      </c>
      <c r="N10" s="52">
        <f>[1]Constant!O12</f>
        <v>70834.768211920542</v>
      </c>
      <c r="O10" s="22"/>
      <c r="P10" s="23">
        <f t="shared" si="0"/>
        <v>16250.000508134792</v>
      </c>
      <c r="Q10" s="24">
        <f>P10/N10</f>
        <v>0.22940712475431146</v>
      </c>
      <c r="R10" s="25"/>
      <c r="S10" s="26">
        <f t="shared" si="1"/>
        <v>-13279.768720055334</v>
      </c>
      <c r="T10" s="27">
        <f t="shared" si="2"/>
        <v>-0.15249243829015358</v>
      </c>
      <c r="U10" s="25"/>
      <c r="V10" s="26">
        <f t="shared" si="3"/>
        <v>2970.2317880794581</v>
      </c>
      <c r="W10" s="24">
        <f t="shared" si="4"/>
        <v>4.1931834649239497E-2</v>
      </c>
      <c r="X10" s="75">
        <v>2006</v>
      </c>
      <c r="Y10" s="76">
        <f t="shared" si="5"/>
        <v>87084.768720055334</v>
      </c>
    </row>
    <row r="11" spans="1:25" x14ac:dyDescent="0.25">
      <c r="A11" s="21" t="s">
        <v>15</v>
      </c>
      <c r="B11" s="54">
        <f>[1]Constant!C13</f>
        <v>100590</v>
      </c>
      <c r="C11" s="65">
        <f>[1]Constant!D13</f>
        <v>100855.2688172043</v>
      </c>
      <c r="D11" s="51">
        <f>[1]Constant!E13</f>
        <v>111318.16945834279</v>
      </c>
      <c r="E11" s="51">
        <f>[1]Constant!F13</f>
        <v>99974.344543888204</v>
      </c>
      <c r="F11" s="52">
        <f>[1]Constant!G13</f>
        <v>102288.90108009435</v>
      </c>
      <c r="G11" s="52">
        <f>[1]Constant!H13</f>
        <v>97812.344280665304</v>
      </c>
      <c r="H11" s="52">
        <f>[1]Constant!I13</f>
        <v>104190.17185704748</v>
      </c>
      <c r="I11" s="53">
        <f>[1]Constant!J13</f>
        <v>110207.44984352286</v>
      </c>
      <c r="J11" s="54">
        <f>[1]Constant!K13</f>
        <v>114403.15877244383</v>
      </c>
      <c r="K11" s="55">
        <f>[1]Constant!L13</f>
        <v>103931.80372039691</v>
      </c>
      <c r="L11" s="56">
        <f>[1]Constant!M13</f>
        <v>130512.94451419348</v>
      </c>
      <c r="M11" s="52">
        <f>[1]Constant!N13</f>
        <v>123222.15353636499</v>
      </c>
      <c r="N11" s="52">
        <f>[1]Constant!O13</f>
        <v>106183.57615894041</v>
      </c>
      <c r="O11" s="22"/>
      <c r="P11" s="23">
        <f t="shared" si="0"/>
        <v>24329.368355253071</v>
      </c>
      <c r="Q11" s="24">
        <f t="shared" ref="Q11:Q18" si="6">P11/N11</f>
        <v>0.22912553179444403</v>
      </c>
      <c r="R11" s="25"/>
      <c r="S11" s="26">
        <f t="shared" si="1"/>
        <v>-29922.944514193485</v>
      </c>
      <c r="T11" s="27">
        <f t="shared" si="2"/>
        <v>-0.22927185211838752</v>
      </c>
      <c r="U11" s="25"/>
      <c r="V11" s="26">
        <f t="shared" si="3"/>
        <v>-5593.5761589404137</v>
      </c>
      <c r="W11" s="24">
        <f t="shared" si="4"/>
        <v>-5.267835536606616E-2</v>
      </c>
      <c r="X11" s="75">
        <v>2007</v>
      </c>
      <c r="Y11" s="76">
        <f t="shared" si="5"/>
        <v>130512.94451419348</v>
      </c>
    </row>
    <row r="12" spans="1:25" x14ac:dyDescent="0.25">
      <c r="A12" s="21" t="s">
        <v>16</v>
      </c>
      <c r="B12" s="54">
        <f>[1]Constant!C14</f>
        <v>93676</v>
      </c>
      <c r="C12" s="65">
        <f>[1]Constant!D14</f>
        <v>92285.860215053763</v>
      </c>
      <c r="D12" s="51">
        <f>[1]Constant!E14</f>
        <v>88938.656628519806</v>
      </c>
      <c r="E12" s="51">
        <f>[1]Constant!F14</f>
        <v>89635.288157244489</v>
      </c>
      <c r="F12" s="52">
        <f>[1]Constant!G14</f>
        <v>90082.1243906241</v>
      </c>
      <c r="G12" s="52">
        <f>[1]Constant!H14</f>
        <v>89511.901658030212</v>
      </c>
      <c r="H12" s="52">
        <f>[1]Constant!I14</f>
        <v>98040.83861263479</v>
      </c>
      <c r="I12" s="53">
        <f>[1]Constant!J14</f>
        <v>101792.63195524325</v>
      </c>
      <c r="J12" s="54">
        <f>[1]Constant!K14</f>
        <v>101511.03786652788</v>
      </c>
      <c r="K12" s="55">
        <f>[1]Constant!L14</f>
        <v>100102.22818471724</v>
      </c>
      <c r="L12" s="56">
        <f>[1]Constant!M14</f>
        <v>113169.56943747608</v>
      </c>
      <c r="M12" s="52">
        <f>[1]Constant!N14</f>
        <v>107567.36179295644</v>
      </c>
      <c r="N12" s="52">
        <f>[1]Constant!O14</f>
        <v>95419.006622516579</v>
      </c>
      <c r="O12" s="22"/>
      <c r="P12" s="23">
        <f t="shared" si="0"/>
        <v>17750.5628149595</v>
      </c>
      <c r="Q12" s="24">
        <f t="shared" si="6"/>
        <v>0.18602753731425659</v>
      </c>
      <c r="R12" s="25"/>
      <c r="S12" s="26">
        <f t="shared" si="1"/>
        <v>-19493.569437476079</v>
      </c>
      <c r="T12" s="27">
        <f t="shared" si="2"/>
        <v>-0.17225098172919961</v>
      </c>
      <c r="U12" s="25"/>
      <c r="V12" s="26">
        <f t="shared" si="3"/>
        <v>-1743.0066225165792</v>
      </c>
      <c r="W12" s="24">
        <f t="shared" si="4"/>
        <v>-1.8266870345989034E-2</v>
      </c>
      <c r="X12" s="75">
        <v>2007</v>
      </c>
      <c r="Y12" s="76">
        <f t="shared" si="5"/>
        <v>113169.56943747608</v>
      </c>
    </row>
    <row r="13" spans="1:25" x14ac:dyDescent="0.25">
      <c r="A13" s="21" t="s">
        <v>17</v>
      </c>
      <c r="B13" s="54">
        <f>[1]Constant!C15</f>
        <v>74912</v>
      </c>
      <c r="C13" s="65">
        <f>[1]Constant!D15</f>
        <v>75817.150537634414</v>
      </c>
      <c r="D13" s="51">
        <f>[1]Constant!E15</f>
        <v>74049.36557867832</v>
      </c>
      <c r="E13" s="51">
        <f>[1]Constant!F15</f>
        <v>65107.884565749504</v>
      </c>
      <c r="F13" s="52">
        <f>[1]Constant!G15</f>
        <v>71768.158651996229</v>
      </c>
      <c r="G13" s="52">
        <f>[1]Constant!H15</f>
        <v>70506.225732438557</v>
      </c>
      <c r="H13" s="52">
        <f>[1]Constant!I15</f>
        <v>71896.848088483777</v>
      </c>
      <c r="I13" s="53">
        <f>[1]Constant!J15</f>
        <v>77422.525617042164</v>
      </c>
      <c r="J13" s="54">
        <f>[1]Constant!K15</f>
        <v>77597.44766696365</v>
      </c>
      <c r="K13" s="55">
        <f>[1]Constant!L15</f>
        <v>86974.254887762785</v>
      </c>
      <c r="L13" s="56">
        <f>[1]Constant!M15</f>
        <v>86646.909228792516</v>
      </c>
      <c r="M13" s="52">
        <f>[1]Constant!N15</f>
        <v>82024.721986859018</v>
      </c>
      <c r="N13" s="52">
        <f>[1]Constant!O15</f>
        <v>74410.794701986772</v>
      </c>
      <c r="O13" s="22"/>
      <c r="P13" s="23">
        <f t="shared" si="0"/>
        <v>12563.460185776014</v>
      </c>
      <c r="Q13" s="24">
        <f t="shared" si="6"/>
        <v>0.16883921527907789</v>
      </c>
      <c r="R13" s="25"/>
      <c r="S13" s="26">
        <f t="shared" si="1"/>
        <v>-12062.254887762785</v>
      </c>
      <c r="T13" s="27">
        <f t="shared" si="2"/>
        <v>-0.13868764846940856</v>
      </c>
      <c r="U13" s="25"/>
      <c r="V13" s="26">
        <f t="shared" si="3"/>
        <v>501.20529801322846</v>
      </c>
      <c r="W13" s="24">
        <f t="shared" si="4"/>
        <v>6.7356530731937777E-3</v>
      </c>
      <c r="X13" s="75">
        <v>2008</v>
      </c>
      <c r="Y13" s="76">
        <f t="shared" si="5"/>
        <v>86974.254887762785</v>
      </c>
    </row>
    <row r="14" spans="1:25" x14ac:dyDescent="0.25">
      <c r="A14" s="21" t="s">
        <v>18</v>
      </c>
      <c r="B14" s="54">
        <f>[1]Constant!C16</f>
        <v>97986</v>
      </c>
      <c r="C14" s="66">
        <f>[1]Constant!D16</f>
        <v>97793.817204301071</v>
      </c>
      <c r="D14" s="51">
        <f>[1]Constant!E16</f>
        <v>92933.651123843534</v>
      </c>
      <c r="E14" s="51">
        <f>[1]Constant!F16</f>
        <v>93344.776769329241</v>
      </c>
      <c r="F14" s="52">
        <f>[1]Constant!G16</f>
        <v>96426.043029525012</v>
      </c>
      <c r="G14" s="52">
        <f>[1]Constant!H16</f>
        <v>101649.94280354107</v>
      </c>
      <c r="H14" s="52">
        <f>[1]Constant!I16</f>
        <v>106917.5107107104</v>
      </c>
      <c r="I14" s="53">
        <f>[1]Constant!J16</f>
        <v>107906.86219683773</v>
      </c>
      <c r="J14" s="54">
        <f>[1]Constant!K16</f>
        <v>114180.21810084481</v>
      </c>
      <c r="K14" s="55">
        <f>[1]Constant!L16</f>
        <v>110763.69520445427</v>
      </c>
      <c r="L14" s="56">
        <f>[1]Constant!M16</f>
        <v>114431.70399455406</v>
      </c>
      <c r="M14" s="52">
        <f>[1]Constant!N16</f>
        <v>116382.5263972884</v>
      </c>
      <c r="N14" s="52">
        <f>[1]Constant!O16</f>
        <v>87542.185430463593</v>
      </c>
      <c r="O14" s="22"/>
      <c r="P14" s="23">
        <f t="shared" si="0"/>
        <v>28840.340966824806</v>
      </c>
      <c r="Q14" s="24">
        <f t="shared" si="6"/>
        <v>0.32944506497079895</v>
      </c>
      <c r="R14" s="25"/>
      <c r="S14" s="26">
        <f t="shared" si="1"/>
        <v>-18396.526397288399</v>
      </c>
      <c r="T14" s="27">
        <f t="shared" si="2"/>
        <v>-0.15806948832240697</v>
      </c>
      <c r="U14" s="25"/>
      <c r="V14" s="26">
        <f t="shared" si="3"/>
        <v>10443.814569536407</v>
      </c>
      <c r="W14" s="24">
        <f t="shared" si="4"/>
        <v>0.11930036379811566</v>
      </c>
      <c r="X14" s="75">
        <v>2006</v>
      </c>
      <c r="Y14" s="76">
        <f t="shared" si="5"/>
        <v>116382.5263972884</v>
      </c>
    </row>
    <row r="15" spans="1:25" x14ac:dyDescent="0.25">
      <c r="A15" s="21" t="s">
        <v>19</v>
      </c>
      <c r="B15" s="54">
        <f>[1]Constant!C17</f>
        <v>92495</v>
      </c>
      <c r="C15" s="66">
        <f>[1]Constant!D17</f>
        <v>91979.408602150535</v>
      </c>
      <c r="D15" s="51">
        <f>[1]Constant!E17</f>
        <v>87819.680987028667</v>
      </c>
      <c r="E15" s="51">
        <f>[1]Constant!F17</f>
        <v>88509.512497413714</v>
      </c>
      <c r="F15" s="52">
        <f>[1]Constant!G17</f>
        <v>91551.368128801594</v>
      </c>
      <c r="G15" s="52">
        <f>[1]Constant!H17</f>
        <v>90336.241533098524</v>
      </c>
      <c r="H15" s="52">
        <f>[1]Constant!I17</f>
        <v>90667.699472347726</v>
      </c>
      <c r="I15" s="53">
        <f>[1]Constant!J17</f>
        <v>101862.08365778468</v>
      </c>
      <c r="J15" s="54">
        <f>[1]Constant!K17</f>
        <v>106638.67331330542</v>
      </c>
      <c r="K15" s="55">
        <f>[1]Constant!L17</f>
        <v>100197.68121402133</v>
      </c>
      <c r="L15" s="56">
        <f>[1]Constant!M17</f>
        <v>105672.21579135516</v>
      </c>
      <c r="M15" s="52">
        <f>[1]Constant!N17</f>
        <v>107455.59369242398</v>
      </c>
      <c r="N15" s="52">
        <f>[1]Constant!O17</f>
        <v>92041.788079470207</v>
      </c>
      <c r="O15" s="22"/>
      <c r="P15" s="23">
        <f t="shared" si="0"/>
        <v>15413.805612953773</v>
      </c>
      <c r="Q15" s="24">
        <f t="shared" si="6"/>
        <v>0.16746529956203449</v>
      </c>
      <c r="R15" s="25"/>
      <c r="S15" s="26">
        <f t="shared" si="1"/>
        <v>-14960.59369242398</v>
      </c>
      <c r="T15" s="27">
        <f t="shared" si="2"/>
        <v>-0.13922582509056258</v>
      </c>
      <c r="U15" s="25"/>
      <c r="V15" s="26">
        <f t="shared" si="3"/>
        <v>453.21192052979313</v>
      </c>
      <c r="W15" s="24">
        <f t="shared" si="4"/>
        <v>4.9239799659094351E-3</v>
      </c>
      <c r="X15" s="75">
        <v>2006</v>
      </c>
      <c r="Y15" s="76">
        <f t="shared" si="5"/>
        <v>107455.59369242398</v>
      </c>
    </row>
    <row r="16" spans="1:25" x14ac:dyDescent="0.25">
      <c r="A16" s="21" t="s">
        <v>20</v>
      </c>
      <c r="B16" s="54">
        <f>[1]Constant!C18</f>
        <v>80476</v>
      </c>
      <c r="C16" s="66">
        <f>[1]Constant!D18</f>
        <v>85985.215053763444</v>
      </c>
      <c r="D16" s="51">
        <f>[1]Constant!E18</f>
        <v>81775.326608973948</v>
      </c>
      <c r="E16" s="51">
        <f>[1]Constant!F18</f>
        <v>83722.600868217341</v>
      </c>
      <c r="F16" s="52">
        <f>[1]Constant!G18</f>
        <v>84446.222689854534</v>
      </c>
      <c r="G16" s="52">
        <f>[1]Constant!H18</f>
        <v>85727.991485226725</v>
      </c>
      <c r="H16" s="52">
        <f>[1]Constant!I18</f>
        <v>91054.655241328961</v>
      </c>
      <c r="I16" s="53">
        <f>[1]Constant!J18</f>
        <v>89090.411644003791</v>
      </c>
      <c r="J16" s="54">
        <f>[1]Constant!K18</f>
        <v>97615.98245468286</v>
      </c>
      <c r="K16" s="55">
        <f>[1]Constant!L18</f>
        <v>98106.623518733279</v>
      </c>
      <c r="L16" s="56">
        <f>[1]Constant!M18</f>
        <v>99286.089309618124</v>
      </c>
      <c r="M16" s="52">
        <f>[1]Constant!N18</f>
        <v>100952.72238871787</v>
      </c>
      <c r="N16" s="52">
        <f>[1]Constant!O18</f>
        <v>82219.668874172203</v>
      </c>
      <c r="O16" s="22"/>
      <c r="P16" s="23">
        <f t="shared" si="0"/>
        <v>18733.053514545667</v>
      </c>
      <c r="Q16" s="24">
        <f t="shared" si="6"/>
        <v>0.22784151007971659</v>
      </c>
      <c r="R16" s="25"/>
      <c r="S16" s="26">
        <f t="shared" si="1"/>
        <v>-20476.72238871787</v>
      </c>
      <c r="T16" s="27">
        <f t="shared" si="2"/>
        <v>-0.20283477160598373</v>
      </c>
      <c r="U16" s="25"/>
      <c r="V16" s="26">
        <f t="shared" si="3"/>
        <v>-1743.6688741722028</v>
      </c>
      <c r="W16" s="24">
        <f t="shared" si="4"/>
        <v>-2.1207442185648892E-2</v>
      </c>
      <c r="X16" s="75">
        <v>2006</v>
      </c>
      <c r="Y16" s="76">
        <f t="shared" si="5"/>
        <v>100952.72238871787</v>
      </c>
    </row>
    <row r="17" spans="1:25" x14ac:dyDescent="0.25">
      <c r="A17" s="21" t="s">
        <v>21</v>
      </c>
      <c r="B17" s="54">
        <f>[1]Constant!C19</f>
        <v>111473</v>
      </c>
      <c r="C17" s="66">
        <f>[1]Constant!D19</f>
        <v>123541.8817204301</v>
      </c>
      <c r="D17" s="51">
        <f>[1]Constant!E19</f>
        <v>116184.87531482817</v>
      </c>
      <c r="E17" s="51">
        <f>[1]Constant!F19</f>
        <v>112987.5123017826</v>
      </c>
      <c r="F17" s="52">
        <f>[1]Constant!G19</f>
        <v>118881.69067311149</v>
      </c>
      <c r="G17" s="52">
        <f>[1]Constant!H19</f>
        <v>121742.80781809667</v>
      </c>
      <c r="H17" s="52">
        <f>[1]Constant!I19</f>
        <v>115332.63315662768</v>
      </c>
      <c r="I17" s="53">
        <f>[1]Constant!J19</f>
        <v>126217.30748829832</v>
      </c>
      <c r="J17" s="54">
        <f>[1]Constant!K19</f>
        <v>130612.48311956595</v>
      </c>
      <c r="K17" s="55">
        <f>[1]Constant!L19</f>
        <v>130503.38166453797</v>
      </c>
      <c r="L17" s="56">
        <f>[1]Constant!M19</f>
        <v>139482.33118177601</v>
      </c>
      <c r="M17" s="52">
        <f>[1]Constant!N19</f>
        <v>136821.57345699501</v>
      </c>
      <c r="N17" s="52">
        <f>[1]Constant!O19</f>
        <v>114734.83443708612</v>
      </c>
      <c r="O17" s="22"/>
      <c r="P17" s="23">
        <f t="shared" si="0"/>
        <v>24747.496744689895</v>
      </c>
      <c r="Q17" s="24">
        <f t="shared" si="6"/>
        <v>0.2156929660125145</v>
      </c>
      <c r="R17" s="25"/>
      <c r="S17" s="26">
        <f t="shared" si="1"/>
        <v>-28009.331181776011</v>
      </c>
      <c r="T17" s="27">
        <f t="shared" si="2"/>
        <v>-0.20080917019714647</v>
      </c>
      <c r="U17" s="25"/>
      <c r="V17" s="26">
        <f t="shared" si="3"/>
        <v>-3261.8344370861159</v>
      </c>
      <c r="W17" s="24">
        <f t="shared" si="4"/>
        <v>-2.8429329706966332E-2</v>
      </c>
      <c r="X17" s="75">
        <v>2007</v>
      </c>
      <c r="Y17" s="76">
        <f t="shared" si="5"/>
        <v>139482.33118177601</v>
      </c>
    </row>
    <row r="18" spans="1:25" x14ac:dyDescent="0.25">
      <c r="A18" s="21" t="s">
        <v>22</v>
      </c>
      <c r="B18" s="54">
        <f>[1]Constant!C20</f>
        <v>103235</v>
      </c>
      <c r="C18" s="66">
        <f>[1]Constant!D20</f>
        <v>101908.44086021505</v>
      </c>
      <c r="D18" s="51">
        <f>[1]Constant!E20</f>
        <v>103638.3085481086</v>
      </c>
      <c r="E18" s="51">
        <f>[1]Constant!F20</f>
        <v>102765.13294430902</v>
      </c>
      <c r="F18" s="52">
        <f>[1]Constant!G20</f>
        <v>106773.73229862582</v>
      </c>
      <c r="G18" s="52">
        <f>[1]Constant!H20</f>
        <v>106219.04509615182</v>
      </c>
      <c r="H18" s="52">
        <f>[1]Constant!I20</f>
        <v>108288.17331408974</v>
      </c>
      <c r="I18" s="53">
        <f>[1]Constant!J20</f>
        <v>110570.83107289145</v>
      </c>
      <c r="J18" s="54">
        <f>[1]Constant!K20</f>
        <v>120977.34604815987</v>
      </c>
      <c r="K18" s="55">
        <f>[1]Constant!L20</f>
        <v>120040.45694575344</v>
      </c>
      <c r="L18" s="56">
        <f>[1]Constant!M20</f>
        <v>125987.09461875838</v>
      </c>
      <c r="M18" s="52">
        <f>[1]Constant!N20</f>
        <v>127189.19533838035</v>
      </c>
      <c r="N18" s="52">
        <f>[1]Constant!O20</f>
        <v>103414.10596026492</v>
      </c>
      <c r="O18" s="22"/>
      <c r="P18" s="23">
        <f t="shared" si="0"/>
        <v>23775.08937811543</v>
      </c>
      <c r="Q18" s="24">
        <f t="shared" si="6"/>
        <v>0.22990180263464829</v>
      </c>
      <c r="R18" s="25"/>
      <c r="S18" s="26">
        <f t="shared" si="1"/>
        <v>-23954.195338380348</v>
      </c>
      <c r="T18" s="27">
        <f t="shared" si="2"/>
        <v>-0.18833514336380097</v>
      </c>
      <c r="U18" s="25"/>
      <c r="V18" s="26">
        <f t="shared" si="3"/>
        <v>-179.10596026491839</v>
      </c>
      <c r="W18" s="24">
        <f t="shared" si="4"/>
        <v>-1.731929687945441E-3</v>
      </c>
      <c r="X18" s="75">
        <v>2006</v>
      </c>
      <c r="Y18" s="76">
        <f t="shared" si="5"/>
        <v>127189.19533838035</v>
      </c>
    </row>
    <row r="19" spans="1:25" x14ac:dyDescent="0.25">
      <c r="A19" s="21" t="s">
        <v>23</v>
      </c>
      <c r="B19" s="54">
        <f>[1]Constant!C21</f>
        <v>81240</v>
      </c>
      <c r="C19" s="66">
        <f>[1]Constant!D21</f>
        <v>90949.731182795702</v>
      </c>
      <c r="D19" s="51">
        <f>[1]Constant!E21</f>
        <v>80403.848037146308</v>
      </c>
      <c r="E19" s="51">
        <f>[1]Constant!F21</f>
        <v>75987.229177559435</v>
      </c>
      <c r="F19" s="52">
        <f>[1]Constant!G21</f>
        <v>78242.387156810888</v>
      </c>
      <c r="G19" s="52">
        <f>[1]Constant!H21</f>
        <v>78160.171139619793</v>
      </c>
      <c r="H19" s="52">
        <f>[1]Constant!I21</f>
        <v>82420.413263578943</v>
      </c>
      <c r="I19" s="53">
        <f>[1]Constant!J21</f>
        <v>86838.192147302878</v>
      </c>
      <c r="J19" s="54">
        <f>[1]Constant!K21</f>
        <v>89620.868714579949</v>
      </c>
      <c r="K19" s="55">
        <f>[1]Constant!L21</f>
        <v>91846.177503443032</v>
      </c>
      <c r="L19" s="56">
        <f>[1]Constant!M21</f>
        <v>93795.803986328843</v>
      </c>
      <c r="M19" s="52">
        <f>[1]Constant!N21</f>
        <v>95584.95049561403</v>
      </c>
      <c r="N19" s="52">
        <f>[1]Constant!O21</f>
        <v>79730.794701986772</v>
      </c>
      <c r="O19" s="22"/>
      <c r="P19" s="23">
        <f t="shared" si="0"/>
        <v>15854.155793627258</v>
      </c>
      <c r="Q19" s="24">
        <f>P19/N19</f>
        <v>0.19884607764021442</v>
      </c>
      <c r="R19" s="25"/>
      <c r="S19" s="26">
        <f t="shared" si="1"/>
        <v>-14344.95049561403</v>
      </c>
      <c r="T19" s="27">
        <f t="shared" si="2"/>
        <v>-0.15007540853695642</v>
      </c>
      <c r="U19" s="25"/>
      <c r="V19" s="26">
        <f t="shared" si="3"/>
        <v>1509.2052980132285</v>
      </c>
      <c r="W19" s="24">
        <f t="shared" si="4"/>
        <v>1.8928762765431477E-2</v>
      </c>
      <c r="X19" s="75">
        <v>2006</v>
      </c>
      <c r="Y19" s="76">
        <f t="shared" si="5"/>
        <v>95584.95049561403</v>
      </c>
    </row>
    <row r="20" spans="1:25" x14ac:dyDescent="0.25">
      <c r="A20" s="21" t="s">
        <v>24</v>
      </c>
      <c r="B20" s="54">
        <f>[1]Constant!C22</f>
        <v>81495</v>
      </c>
      <c r="C20" s="66">
        <f>[1]Constant!D22</f>
        <v>79876.612903225803</v>
      </c>
      <c r="D20" s="51">
        <f>[1]Constant!E22</f>
        <v>89227.830108905167</v>
      </c>
      <c r="E20" s="51">
        <f>[1]Constant!F22</f>
        <v>90836.746214374798</v>
      </c>
      <c r="F20" s="52">
        <f>[1]Constant!G22</f>
        <v>84954.431166918148</v>
      </c>
      <c r="G20" s="52">
        <f>[1]Constant!H22</f>
        <v>96592.052823813821</v>
      </c>
      <c r="H20" s="52">
        <f>[1]Constant!I22</f>
        <v>95173.636228014788</v>
      </c>
      <c r="I20" s="53">
        <f>[1]Constant!J22</f>
        <v>109689.04249240998</v>
      </c>
      <c r="J20" s="54">
        <f>[1]Constant!K22</f>
        <v>92858.633525676123</v>
      </c>
      <c r="K20" s="55">
        <f>[1]Constant!L22</f>
        <v>102610.73379482845</v>
      </c>
      <c r="L20" s="56">
        <f>[1]Constant!M22</f>
        <v>103946.3839730898</v>
      </c>
      <c r="M20" s="52">
        <f>[1]Constant!N22</f>
        <v>103288.24022971411</v>
      </c>
      <c r="N20" s="52">
        <f>[1]Constant!O22</f>
        <v>79194.768211920542</v>
      </c>
      <c r="O20" s="22"/>
      <c r="P20" s="23">
        <f t="shared" si="0"/>
        <v>30494.274280489437</v>
      </c>
      <c r="Q20" s="28">
        <f>P20/N20</f>
        <v>0.38505415154304828</v>
      </c>
      <c r="R20" s="25"/>
      <c r="S20" s="26">
        <f t="shared" si="1"/>
        <v>-28194.042492409979</v>
      </c>
      <c r="T20" s="27">
        <f t="shared" si="2"/>
        <v>-0.25703608903652236</v>
      </c>
      <c r="U20" s="25"/>
      <c r="V20" s="26">
        <f t="shared" si="3"/>
        <v>2300.2317880794581</v>
      </c>
      <c r="W20" s="24">
        <f t="shared" si="4"/>
        <v>2.9045249326624369E-2</v>
      </c>
      <c r="X20" s="75">
        <v>2010</v>
      </c>
      <c r="Y20" s="76">
        <f t="shared" si="5"/>
        <v>109689.04249240998</v>
      </c>
    </row>
    <row r="21" spans="1:25" x14ac:dyDescent="0.25">
      <c r="A21" s="21" t="s">
        <v>25</v>
      </c>
      <c r="B21" s="54">
        <f>[1]Constant!C23</f>
        <v>60385</v>
      </c>
      <c r="C21" s="66">
        <f>[1]Constant!D23</f>
        <v>55416.666666666664</v>
      </c>
      <c r="D21" s="51">
        <f>[1]Constant!E23</f>
        <v>58650.877748158266</v>
      </c>
      <c r="E21" s="51">
        <f>[1]Constant!F23</f>
        <v>58308.031397266561</v>
      </c>
      <c r="F21" s="52">
        <f>[1]Constant!G23</f>
        <v>62565.024371837833</v>
      </c>
      <c r="G21" s="52">
        <f>[1]Constant!H23</f>
        <v>59467.677256116513</v>
      </c>
      <c r="H21" s="52">
        <f>[1]Constant!I23</f>
        <v>61368.620795690047</v>
      </c>
      <c r="I21" s="53">
        <f>[1]Constant!J23</f>
        <v>65553.725736299966</v>
      </c>
      <c r="J21" s="54">
        <f>[1]Constant!K23</f>
        <v>62219.666399541326</v>
      </c>
      <c r="K21" s="55">
        <f>[1]Constant!L23</f>
        <v>65548.231576640334</v>
      </c>
      <c r="L21" s="56">
        <f>[1]Constant!M23</f>
        <v>69033.272730613826</v>
      </c>
      <c r="M21" s="52">
        <f>[1]Constant!N23</f>
        <v>75986.341490560502</v>
      </c>
      <c r="N21" s="52">
        <f>[1]Constant!O23</f>
        <v>60109.205298013258</v>
      </c>
      <c r="O21" s="22"/>
      <c r="P21" s="23">
        <f t="shared" si="0"/>
        <v>15877.136192547245</v>
      </c>
      <c r="Q21" s="24">
        <f>P21/N21</f>
        <v>0.26413818172824888</v>
      </c>
      <c r="R21" s="25"/>
      <c r="S21" s="26">
        <f t="shared" si="1"/>
        <v>-15601.341490560502</v>
      </c>
      <c r="T21" s="27">
        <f t="shared" si="2"/>
        <v>-0.20531770821600351</v>
      </c>
      <c r="U21" s="25"/>
      <c r="V21" s="26">
        <f t="shared" si="3"/>
        <v>275.79470198674244</v>
      </c>
      <c r="W21" s="24">
        <f t="shared" si="4"/>
        <v>4.58822738745904E-3</v>
      </c>
      <c r="X21" s="75">
        <v>2006</v>
      </c>
      <c r="Y21" s="76">
        <f t="shared" si="5"/>
        <v>75986.341490560502</v>
      </c>
    </row>
    <row r="22" spans="1:25" x14ac:dyDescent="0.25">
      <c r="A22" s="21" t="s">
        <v>26</v>
      </c>
      <c r="B22" s="54">
        <f>[1]Constant!C24</f>
        <v>54080</v>
      </c>
      <c r="C22" s="66">
        <f>[1]Constant!D24</f>
        <v>51937.419354838712</v>
      </c>
      <c r="D22" s="51">
        <f>[1]Constant!E24</f>
        <v>57395.697206485609</v>
      </c>
      <c r="E22" s="51">
        <f>[1]Constant!F24</f>
        <v>56164.747951519654</v>
      </c>
      <c r="F22" s="52">
        <f>[1]Constant!G24</f>
        <v>53098.012613204104</v>
      </c>
      <c r="G22" s="52">
        <f>[1]Constant!H24</f>
        <v>57548.318741032039</v>
      </c>
      <c r="H22" s="52">
        <f>[1]Constant!I24</f>
        <v>54768.227663940808</v>
      </c>
      <c r="I22" s="53">
        <f>[1]Constant!J24</f>
        <v>61902.550516978648</v>
      </c>
      <c r="J22" s="54">
        <f>[1]Constant!K24</f>
        <v>60578.361800010578</v>
      </c>
      <c r="K22" s="55">
        <f>[1]Constant!L24</f>
        <v>62599.36932467296</v>
      </c>
      <c r="L22" s="56">
        <f>[1]Constant!M24</f>
        <v>71519.12905390223</v>
      </c>
      <c r="M22" s="52">
        <f>[1]Constant!N24</f>
        <v>69005.91557548847</v>
      </c>
      <c r="N22" s="52">
        <f>[1]Constant!O24</f>
        <v>57353.576158940406</v>
      </c>
      <c r="O22" s="22"/>
      <c r="P22" s="23">
        <f t="shared" si="0"/>
        <v>14165.552894961824</v>
      </c>
      <c r="Q22" s="24">
        <f>P22/N22</f>
        <v>0.24698639289214863</v>
      </c>
      <c r="R22" s="25"/>
      <c r="S22" s="26">
        <f t="shared" si="1"/>
        <v>-17439.12905390223</v>
      </c>
      <c r="T22" s="27">
        <f t="shared" si="2"/>
        <v>-0.24383866644627036</v>
      </c>
      <c r="U22" s="25"/>
      <c r="V22" s="26">
        <f t="shared" si="3"/>
        <v>-3273.5761589404065</v>
      </c>
      <c r="W22" s="24">
        <f t="shared" si="4"/>
        <v>-5.7077106227317854E-2</v>
      </c>
      <c r="X22" s="75">
        <v>2007</v>
      </c>
      <c r="Y22" s="76">
        <f t="shared" si="5"/>
        <v>71519.12905390223</v>
      </c>
    </row>
    <row r="23" spans="1:25" x14ac:dyDescent="0.25">
      <c r="A23" s="29" t="s">
        <v>27</v>
      </c>
      <c r="B23" s="67">
        <f>[1]Constant!C25</f>
        <v>47131</v>
      </c>
      <c r="C23" s="68">
        <f>[1]Constant!D25</f>
        <v>48368.279569892475</v>
      </c>
      <c r="D23" s="69">
        <f>[1]Constant!E25</f>
        <v>46272.995511663474</v>
      </c>
      <c r="E23" s="69">
        <f>[1]Constant!F25</f>
        <v>44847.076122016508</v>
      </c>
      <c r="F23" s="70">
        <f>[1]Constant!G25</f>
        <v>45897.306605920297</v>
      </c>
      <c r="G23" s="70">
        <f>[1]Constant!H25</f>
        <v>43891.344691392558</v>
      </c>
      <c r="H23" s="70">
        <f>[1]Constant!I25</f>
        <v>45130.464851573779</v>
      </c>
      <c r="I23" s="71">
        <f>[1]Constant!J25</f>
        <v>47557.053315249803</v>
      </c>
      <c r="J23" s="67">
        <f>[1]Constant!K25</f>
        <v>49677.331719754868</v>
      </c>
      <c r="K23" s="72">
        <f>[1]Constant!L25</f>
        <v>51306.639604471617</v>
      </c>
      <c r="L23" s="73">
        <f>[1]Constant!M25</f>
        <v>50689.793205950926</v>
      </c>
      <c r="M23" s="70">
        <f>[1]Constant!N25</f>
        <v>52300.21338032026</v>
      </c>
      <c r="N23" s="70">
        <f>[1]Constant!O25</f>
        <v>40838.675496688746</v>
      </c>
      <c r="O23" s="30"/>
      <c r="P23" s="31">
        <f t="shared" si="0"/>
        <v>11461.537883631514</v>
      </c>
      <c r="Q23" s="32">
        <f>P23/N23</f>
        <v>0.28065400614084146</v>
      </c>
      <c r="R23" s="33"/>
      <c r="S23" s="34">
        <f t="shared" si="1"/>
        <v>-5169.2133803202596</v>
      </c>
      <c r="T23" s="35">
        <f t="shared" si="2"/>
        <v>-9.8837328687942844E-2</v>
      </c>
      <c r="U23" s="33"/>
      <c r="V23" s="34">
        <f t="shared" si="3"/>
        <v>6292.3245033112544</v>
      </c>
      <c r="W23" s="36">
        <f t="shared" si="4"/>
        <v>0.15407758520036832</v>
      </c>
      <c r="X23" s="77">
        <v>2006</v>
      </c>
      <c r="Y23" s="78">
        <f t="shared" si="5"/>
        <v>52300.21338032026</v>
      </c>
    </row>
    <row r="24" spans="1:25" x14ac:dyDescent="0.25">
      <c r="A24" s="38"/>
      <c r="B24" s="38"/>
      <c r="C24" s="38"/>
      <c r="D24" s="38"/>
      <c r="E24" s="39" t="s">
        <v>28</v>
      </c>
      <c r="F24" s="2"/>
      <c r="G24" s="40"/>
      <c r="H24" s="40"/>
      <c r="I24" s="41"/>
      <c r="J24" s="2"/>
      <c r="K24" s="2"/>
    </row>
    <row r="25" spans="1:25" x14ac:dyDescent="0.25">
      <c r="A25" s="42" t="s">
        <v>29</v>
      </c>
      <c r="B25" s="42"/>
      <c r="C25" s="42"/>
      <c r="D25" s="42"/>
      <c r="E25" s="42"/>
      <c r="F25" s="42"/>
      <c r="G25" s="42"/>
    </row>
    <row r="26" spans="1:25" x14ac:dyDescent="0.25">
      <c r="A26" s="42" t="s">
        <v>30</v>
      </c>
      <c r="B26" s="42"/>
      <c r="C26" s="42"/>
      <c r="D26" s="42"/>
      <c r="E26" s="42"/>
      <c r="F26" s="42"/>
      <c r="G26" s="42"/>
      <c r="I26" s="43"/>
    </row>
    <row r="27" spans="1:25" x14ac:dyDescent="0.25">
      <c r="A27" s="42" t="s">
        <v>31</v>
      </c>
      <c r="B27" s="42"/>
      <c r="C27" s="42"/>
      <c r="D27" s="42"/>
    </row>
    <row r="28" spans="1:25" x14ac:dyDescent="0.25">
      <c r="A28" s="42"/>
      <c r="B28" s="42"/>
      <c r="C28" s="42"/>
      <c r="D28" s="42"/>
    </row>
    <row r="29" spans="1:25" x14ac:dyDescent="0.25">
      <c r="A29" s="91"/>
      <c r="B29" s="92" t="s">
        <v>6</v>
      </c>
      <c r="C29" s="93" t="s">
        <v>32</v>
      </c>
      <c r="K29" s="20"/>
    </row>
    <row r="30" spans="1:25" x14ac:dyDescent="0.25">
      <c r="A30" s="94"/>
      <c r="B30" s="93" t="s">
        <v>33</v>
      </c>
      <c r="C30" s="93" t="s">
        <v>33</v>
      </c>
      <c r="K30" s="20"/>
    </row>
    <row r="31" spans="1:25" x14ac:dyDescent="0.25">
      <c r="A31" s="95" t="s">
        <v>11</v>
      </c>
      <c r="B31" s="96">
        <f>B7-C7</f>
        <v>133.25806451613607</v>
      </c>
      <c r="C31" s="97">
        <f>B31/C7</f>
        <v>1.652449573487292E-3</v>
      </c>
      <c r="H31" s="44"/>
      <c r="I31" s="45"/>
      <c r="J31" s="46"/>
      <c r="K31" s="44"/>
      <c r="L31" s="44"/>
      <c r="M31" s="37"/>
      <c r="N31" s="47"/>
      <c r="P31" s="44"/>
    </row>
    <row r="32" spans="1:25" x14ac:dyDescent="0.25">
      <c r="A32" s="98" t="s">
        <v>12</v>
      </c>
      <c r="B32" s="99">
        <f>B8-C8</f>
        <v>-4567.7741935483864</v>
      </c>
      <c r="C32" s="100">
        <f>B32/C8</f>
        <v>-9.80487331999252E-2</v>
      </c>
      <c r="H32" s="44"/>
      <c r="I32" s="45"/>
      <c r="J32" s="46"/>
      <c r="K32" s="44"/>
      <c r="L32" s="44"/>
      <c r="M32" s="37"/>
      <c r="N32" s="47"/>
    </row>
    <row r="33" spans="1:14" x14ac:dyDescent="0.25">
      <c r="A33" s="98" t="s">
        <v>13</v>
      </c>
      <c r="B33" s="99">
        <f>B9-C9</f>
        <v>-1472.9032258064544</v>
      </c>
      <c r="C33" s="100">
        <f>B33/C9</f>
        <v>-1.4944547089560938E-2</v>
      </c>
      <c r="H33" s="44"/>
      <c r="I33" s="45"/>
      <c r="J33" s="46"/>
      <c r="K33" s="44"/>
      <c r="L33" s="44"/>
      <c r="M33" s="37"/>
      <c r="N33" s="47"/>
    </row>
    <row r="34" spans="1:14" x14ac:dyDescent="0.25">
      <c r="A34" s="98" t="s">
        <v>14</v>
      </c>
      <c r="B34" s="99">
        <f>B10-C10</f>
        <v>-523.81720430107089</v>
      </c>
      <c r="C34" s="100">
        <f>B34/C10</f>
        <v>-7.0472963784867001E-3</v>
      </c>
      <c r="H34" s="44"/>
      <c r="I34" s="45"/>
      <c r="J34" s="46"/>
      <c r="K34" s="44"/>
      <c r="L34" s="44"/>
      <c r="M34" s="37"/>
      <c r="N34" s="47"/>
    </row>
    <row r="35" spans="1:14" x14ac:dyDescent="0.25">
      <c r="A35" s="98" t="s">
        <v>15</v>
      </c>
      <c r="B35" s="99">
        <f>B11-C11</f>
        <v>-265.2688172042981</v>
      </c>
      <c r="C35" s="100">
        <f>B35/C11</f>
        <v>-2.6301929518931337E-3</v>
      </c>
      <c r="H35" s="44"/>
      <c r="I35" s="45"/>
      <c r="J35" s="46"/>
      <c r="K35" s="44"/>
      <c r="L35" s="44"/>
      <c r="M35" s="37"/>
      <c r="N35" s="47"/>
    </row>
    <row r="36" spans="1:14" x14ac:dyDescent="0.25">
      <c r="A36" s="98" t="s">
        <v>16</v>
      </c>
      <c r="B36" s="99">
        <f>B12-C12</f>
        <v>1390.1397849462373</v>
      </c>
      <c r="C36" s="100">
        <f>B36/C12</f>
        <v>1.5063410382769302E-2</v>
      </c>
      <c r="H36" s="44"/>
      <c r="I36" s="45"/>
      <c r="J36" s="46"/>
      <c r="K36" s="44"/>
      <c r="L36" s="44"/>
      <c r="M36" s="37"/>
      <c r="N36" s="47"/>
    </row>
    <row r="37" spans="1:14" x14ac:dyDescent="0.25">
      <c r="A37" s="98" t="s">
        <v>17</v>
      </c>
      <c r="B37" s="99">
        <f>B13-C13</f>
        <v>-905.15053763441392</v>
      </c>
      <c r="C37" s="100">
        <f>B37/C13</f>
        <v>-1.1938598736774098E-2</v>
      </c>
      <c r="H37" s="48"/>
      <c r="I37" s="45"/>
      <c r="J37" s="46"/>
      <c r="K37" s="44"/>
      <c r="L37" s="44"/>
      <c r="M37" s="37"/>
      <c r="N37" s="47"/>
    </row>
    <row r="38" spans="1:14" x14ac:dyDescent="0.25">
      <c r="A38" s="98" t="s">
        <v>18</v>
      </c>
      <c r="B38" s="99">
        <f>B14-C14</f>
        <v>192.18279569892911</v>
      </c>
      <c r="C38" s="100">
        <f>B38/C14</f>
        <v>1.9651834972086225E-3</v>
      </c>
      <c r="H38" s="44"/>
      <c r="I38" s="45"/>
      <c r="J38" s="46"/>
      <c r="K38" s="44"/>
      <c r="L38" s="44"/>
      <c r="M38" s="37"/>
      <c r="N38" s="47"/>
    </row>
    <row r="39" spans="1:14" x14ac:dyDescent="0.25">
      <c r="A39" s="98" t="s">
        <v>19</v>
      </c>
      <c r="B39" s="99">
        <f>B15-C15</f>
        <v>515.59139784946456</v>
      </c>
      <c r="C39" s="100">
        <f>B39/C15</f>
        <v>5.6055089468949873E-3</v>
      </c>
      <c r="H39" s="44"/>
      <c r="I39" s="45"/>
      <c r="J39" s="46"/>
      <c r="K39" s="44"/>
      <c r="L39" s="44"/>
      <c r="M39" s="37"/>
      <c r="N39" s="47"/>
    </row>
    <row r="40" spans="1:14" x14ac:dyDescent="0.25">
      <c r="A40" s="98" t="s">
        <v>20</v>
      </c>
      <c r="B40" s="99">
        <f>B16-C16</f>
        <v>-5509.2150537634443</v>
      </c>
      <c r="C40" s="100">
        <f>B40/C16</f>
        <v>-6.4071655229550009E-2</v>
      </c>
      <c r="H40" s="44"/>
      <c r="I40" s="45"/>
      <c r="J40" s="46"/>
      <c r="K40" s="44"/>
      <c r="L40" s="44"/>
      <c r="M40" s="37"/>
      <c r="N40" s="47"/>
    </row>
    <row r="41" spans="1:14" x14ac:dyDescent="0.25">
      <c r="A41" s="98" t="s">
        <v>21</v>
      </c>
      <c r="B41" s="99">
        <f>B17-C17</f>
        <v>-12068.881720430101</v>
      </c>
      <c r="C41" s="100">
        <f>B41/C17</f>
        <v>-9.7690609470733616E-2</v>
      </c>
      <c r="H41" s="44"/>
      <c r="I41" s="45"/>
      <c r="J41" s="46"/>
      <c r="K41" s="44"/>
      <c r="L41" s="44"/>
      <c r="M41" s="37"/>
      <c r="N41" s="47"/>
    </row>
    <row r="42" spans="1:14" x14ac:dyDescent="0.25">
      <c r="A42" s="98" t="s">
        <v>22</v>
      </c>
      <c r="B42" s="99">
        <f>B18-C18</f>
        <v>1326.5591397849494</v>
      </c>
      <c r="C42" s="100">
        <f>B42/C18</f>
        <v>1.3017166474017136E-2</v>
      </c>
      <c r="H42" s="44"/>
      <c r="I42" s="45"/>
      <c r="J42" s="46"/>
      <c r="K42" s="44"/>
      <c r="L42" s="44"/>
      <c r="M42" s="37"/>
      <c r="N42" s="47"/>
    </row>
    <row r="43" spans="1:14" x14ac:dyDescent="0.25">
      <c r="A43" s="98" t="s">
        <v>23</v>
      </c>
      <c r="B43" s="99">
        <f>B19-C19</f>
        <v>-9709.7311827957019</v>
      </c>
      <c r="C43" s="100">
        <f>B43/C19</f>
        <v>-0.10675931700425323</v>
      </c>
      <c r="H43" s="44"/>
      <c r="I43" s="45"/>
      <c r="J43" s="46"/>
      <c r="K43" s="44"/>
      <c r="L43" s="44"/>
      <c r="M43" s="49"/>
      <c r="N43" s="50"/>
    </row>
    <row r="44" spans="1:14" x14ac:dyDescent="0.25">
      <c r="A44" s="98" t="s">
        <v>24</v>
      </c>
      <c r="B44" s="99">
        <f>B20-C20</f>
        <v>1618.3870967741968</v>
      </c>
      <c r="C44" s="100">
        <f>B44/C20</f>
        <v>2.0261088170262644E-2</v>
      </c>
      <c r="H44" s="44"/>
      <c r="I44" s="45"/>
      <c r="J44" s="46"/>
      <c r="K44" s="44"/>
      <c r="L44" s="44"/>
      <c r="M44" s="37"/>
      <c r="N44" s="47"/>
    </row>
    <row r="45" spans="1:14" x14ac:dyDescent="0.25">
      <c r="A45" s="98" t="s">
        <v>25</v>
      </c>
      <c r="B45" s="99">
        <f>B21-C21</f>
        <v>4968.3333333333358</v>
      </c>
      <c r="C45" s="100">
        <f>B45/C21</f>
        <v>8.9654135338345917E-2</v>
      </c>
      <c r="H45" s="44"/>
      <c r="I45" s="45"/>
      <c r="J45" s="46"/>
      <c r="K45" s="44"/>
      <c r="L45" s="44"/>
      <c r="M45" s="37"/>
      <c r="N45" s="47"/>
    </row>
    <row r="46" spans="1:14" x14ac:dyDescent="0.25">
      <c r="A46" s="98" t="s">
        <v>26</v>
      </c>
      <c r="B46" s="99">
        <f>B22-C22</f>
        <v>2142.580645161288</v>
      </c>
      <c r="C46" s="100">
        <f>B46/C22</f>
        <v>4.1253121001701754E-2</v>
      </c>
      <c r="H46" s="44"/>
      <c r="I46" s="45"/>
      <c r="J46" s="46"/>
      <c r="K46" s="44"/>
      <c r="L46" s="44"/>
      <c r="M46" s="37"/>
      <c r="N46" s="47"/>
    </row>
    <row r="47" spans="1:14" x14ac:dyDescent="0.25">
      <c r="A47" s="101" t="s">
        <v>27</v>
      </c>
      <c r="B47" s="102">
        <f>B23-C23</f>
        <v>-1237.2795698924747</v>
      </c>
      <c r="C47" s="103">
        <f>B47/C23</f>
        <v>-2.5580392374812459E-2</v>
      </c>
      <c r="H47" s="44"/>
      <c r="I47" s="45"/>
      <c r="J47" s="46"/>
      <c r="K47" s="44"/>
      <c r="L47" s="44"/>
      <c r="M47" s="37"/>
      <c r="N47" s="44"/>
    </row>
  </sheetData>
  <mergeCells count="3">
    <mergeCell ref="P4:Q4"/>
    <mergeCell ref="S4:T4"/>
    <mergeCell ref="V4:W4"/>
  </mergeCells>
  <conditionalFormatting sqref="B7:N7">
    <cfRule type="top10" dxfId="18" priority="19" percent="1" rank="1"/>
  </conditionalFormatting>
  <conditionalFormatting sqref="B8:N8">
    <cfRule type="top10" dxfId="17" priority="17" percent="1" rank="1"/>
  </conditionalFormatting>
  <conditionalFormatting sqref="B9:N9">
    <cfRule type="top10" dxfId="16" priority="18" percent="1" rank="1"/>
  </conditionalFormatting>
  <conditionalFormatting sqref="B10:N10">
    <cfRule type="top10" dxfId="15" priority="14" rank="1"/>
  </conditionalFormatting>
  <conditionalFormatting sqref="B11:N11">
    <cfRule type="top10" dxfId="14" priority="16" rank="1"/>
  </conditionalFormatting>
  <conditionalFormatting sqref="B12:N12">
    <cfRule type="top10" dxfId="13" priority="13" percent="1" rank="1"/>
    <cfRule type="top10" dxfId="12" priority="15" percent="1" rank="1"/>
  </conditionalFormatting>
  <conditionalFormatting sqref="B13:N13">
    <cfRule type="top10" dxfId="11" priority="12" percent="1" rank="1"/>
  </conditionalFormatting>
  <conditionalFormatting sqref="B14:N14">
    <cfRule type="top10" dxfId="10" priority="11" rank="1"/>
  </conditionalFormatting>
  <conditionalFormatting sqref="B15:N15">
    <cfRule type="top10" dxfId="9" priority="8" rank="1"/>
  </conditionalFormatting>
  <conditionalFormatting sqref="B16:N16">
    <cfRule type="top10" dxfId="8" priority="10" rank="1"/>
  </conditionalFormatting>
  <conditionalFormatting sqref="B17:N17">
    <cfRule type="top10" dxfId="7" priority="9" rank="1"/>
  </conditionalFormatting>
  <conditionalFormatting sqref="B18:N18">
    <cfRule type="top10" dxfId="6" priority="6" rank="1"/>
  </conditionalFormatting>
  <conditionalFormatting sqref="B19:N19">
    <cfRule type="top10" dxfId="5" priority="7" rank="1"/>
  </conditionalFormatting>
  <conditionalFormatting sqref="B20:N20">
    <cfRule type="top10" dxfId="4" priority="3" rank="1"/>
  </conditionalFormatting>
  <conditionalFormatting sqref="B21:N21">
    <cfRule type="top10" dxfId="3" priority="4" rank="1"/>
    <cfRule type="top10" dxfId="2" priority="5" rank="1"/>
  </conditionalFormatting>
  <conditionalFormatting sqref="B22:N22">
    <cfRule type="top10" dxfId="1" priority="1" rank="1"/>
  </conditionalFormatting>
  <conditionalFormatting sqref="B23:N23">
    <cfRule type="top10" dxfId="0" priority="2" rank="1"/>
  </conditionalFormatting>
  <pageMargins left="0.2" right="0.2" top="0.75" bottom="0.75" header="0" footer="0"/>
  <pageSetup scale="70" fitToHeight="0" orientation="landscape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E61D432-E2B2-47C1-B154-FF49D762E49C}"/>
</file>

<file path=customXml/itemProps2.xml><?xml version="1.0" encoding="utf-8"?>
<ds:datastoreItem xmlns:ds="http://schemas.openxmlformats.org/officeDocument/2006/customXml" ds:itemID="{24EAA04C-0841-4255-AD7A-7DEDE1BBE21C}"/>
</file>

<file path=customXml/itemProps3.xml><?xml version="1.0" encoding="utf-8"?>
<ds:datastoreItem xmlns:ds="http://schemas.openxmlformats.org/officeDocument/2006/customXml" ds:itemID="{F32440A5-D6AD-46F7-B5B2-8910003EC22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Analysis</vt:lpstr>
      <vt:lpstr>Analysis!Print_Area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Krishna Akundi</dc:creator>
  <cp:lastModifiedBy>Krishna Akundi</cp:lastModifiedBy>
  <cp:lastPrinted>2018-10-09T17:29:52Z</cp:lastPrinted>
  <dcterms:created xsi:type="dcterms:W3CDTF">2018-10-09T17:21:03Z</dcterms:created>
  <dcterms:modified xsi:type="dcterms:W3CDTF">2018-10-09T17:30:44Z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