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5300" windowHeight="9528" activeTab="0"/>
  </bookViews>
  <sheets>
    <sheet name="Total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<sst xmlns="http://schemas.openxmlformats.org/spreadsheetml/2006/main" count="40" uniqueCount="36">
  <si>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TOTAL MIGRATION FLOWS FROM 2006 TO 2010 AMERICAN COMMUNITY SURVEY</t>
  </si>
  <si>
    <t>IN-MIGRATION</t>
  </si>
  <si>
    <t xml:space="preserve">OUT-MIGRATION </t>
  </si>
  <si>
    <t>NET MIGRATION</t>
  </si>
  <si>
    <t>AREA:</t>
  </si>
  <si>
    <t xml:space="preserve">        FROM:</t>
  </si>
  <si>
    <t xml:space="preserve">         TO:</t>
  </si>
  <si>
    <t xml:space="preserve"> (IN-OUT):</t>
  </si>
  <si>
    <t>ESTIMATE</t>
  </si>
  <si>
    <t>(+/-) MOE</t>
  </si>
  <si>
    <t xml:space="preserve">TOTAL MIGRATION </t>
  </si>
  <si>
    <t xml:space="preserve">  ANNE ARUNDEL</t>
  </si>
  <si>
    <t xml:space="preserve">  BALTIMORE COUNTY</t>
  </si>
  <si>
    <t xml:space="preserve">  CARROLL</t>
  </si>
  <si>
    <t xml:space="preserve">  HARFORD</t>
  </si>
  <si>
    <t xml:space="preserve">  HOWARD</t>
  </si>
  <si>
    <t xml:space="preserve">  BALTIMORE CITY</t>
  </si>
  <si>
    <t xml:space="preserve">  FREDERICK</t>
  </si>
  <si>
    <t xml:space="preserve">  MONTGOMERY</t>
  </si>
  <si>
    <t xml:space="preserve">  PRINCE GEORGE'S</t>
  </si>
  <si>
    <t xml:space="preserve">  CALVERT</t>
  </si>
  <si>
    <t xml:space="preserve">  CHARLES</t>
  </si>
  <si>
    <t xml:space="preserve">  ST.MARY'S</t>
  </si>
  <si>
    <t xml:space="preserve">  ALLEGANY</t>
  </si>
  <si>
    <t xml:space="preserve">  GARRETT</t>
  </si>
  <si>
    <t xml:space="preserve">  WASHINGTON</t>
  </si>
  <si>
    <t xml:space="preserve">  CAROLINE</t>
  </si>
  <si>
    <t xml:space="preserve">  CECIL</t>
  </si>
  <si>
    <t xml:space="preserve">  KENT</t>
  </si>
  <si>
    <t xml:space="preserve">  QUEEN ANNE'S</t>
  </si>
  <si>
    <t xml:space="preserve">  TALBOT</t>
  </si>
  <si>
    <t xml:space="preserve">  DORCHESTER</t>
  </si>
  <si>
    <t xml:space="preserve">  SOMERSET</t>
  </si>
  <si>
    <t xml:space="preserve">  WICOMICO</t>
  </si>
  <si>
    <t xml:space="preserve">  WORCESTER</t>
  </si>
  <si>
    <t>Source: 2006 to 2010 American Community Survey. Prepared by the Maryland Department of Planning.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</si>
</sst>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37" fontId="18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37" fontId="18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8" fillId="0" borderId="14" xfId="0" applyFont="1" applyBorder="1" applyAlignment="1">
      <alignment/>
    </xf>
    <xf numFmtId="37" fontId="18" fillId="0" borderId="15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37" fontId="18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8" fillId="0" borderId="17" xfId="0" applyFont="1" applyBorder="1" applyAlignment="1">
      <alignment/>
    </xf>
    <xf numFmtId="37" fontId="18" fillId="0" borderId="18" xfId="0" applyNumberFormat="1" applyFont="1" applyBorder="1" applyAlignment="1">
      <alignment horizontal="right"/>
    </xf>
    <xf numFmtId="0" fontId="18" fillId="0" borderId="19" xfId="0" applyFont="1" applyBorder="1" applyAlignment="1">
      <alignment horizontal="right"/>
    </xf>
    <xf numFmtId="0" fontId="18" fillId="0" borderId="20" xfId="0" applyFont="1" applyBorder="1" applyAlignment="1">
      <alignment horizontal="right"/>
    </xf>
    <xf numFmtId="37" fontId="0" fillId="0" borderId="11" xfId="0" applyNumberFormat="1" applyFont="1" applyBorder="1" applyAlignment="1">
      <alignment horizontal="right"/>
    </xf>
    <xf numFmtId="37" fontId="0" fillId="0" borderId="12" xfId="0" applyNumberFormat="1" applyFont="1" applyBorder="1" applyAlignment="1">
      <alignment horizontal="right"/>
    </xf>
    <xf numFmtId="37" fontId="0" fillId="0" borderId="13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37" fontId="0" fillId="0" borderId="15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37" fontId="0" fillId="0" borderId="16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37" fontId="0" fillId="0" borderId="18" xfId="0" applyNumberFormat="1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tabSelected="1" zoomScalePageLayoutView="0" workbookViewId="0" topLeftCell="A7">
      <selection activeCell="A3" sqref="A3"/>
    </sheetView>
  </sheetViews>
  <sheetFormatPr defaultColWidth="9.140625" defaultRowHeight="12.75"/>
  <cols>
    <col min="1" max="1" width="25.7109375" style="0" customWidth="1"/>
    <col min="2" max="7" width="14.7109375" style="0" customWidth="1"/>
  </cols>
  <sheetData>
    <row r="2" spans="2:10" ht="12.75">
      <c r="B2" s="1" t="s">
        <v>0</v>
      </c>
      <c r="C2" s="1"/>
      <c r="D2" s="1"/>
      <c r="E2" s="1"/>
      <c r="F2" s="1"/>
      <c r="G2" s="1"/>
      <c r="H2" s="2"/>
      <c r="I2" s="2"/>
      <c r="J2" s="2"/>
    </row>
    <row r="5" spans="1:7" ht="12.75">
      <c r="A5" s="3"/>
      <c r="B5" s="4" t="s">
        <v>1</v>
      </c>
      <c r="C5" s="5"/>
      <c r="D5" s="4" t="s">
        <v>2</v>
      </c>
      <c r="E5" s="6"/>
      <c r="F5" s="4" t="s">
        <v>3</v>
      </c>
      <c r="G5" s="6"/>
    </row>
    <row r="6" spans="1:7" ht="12.75">
      <c r="A6" s="7" t="s">
        <v>4</v>
      </c>
      <c r="B6" s="8" t="s">
        <v>5</v>
      </c>
      <c r="C6" s="9"/>
      <c r="D6" s="8" t="s">
        <v>6</v>
      </c>
      <c r="E6" s="10"/>
      <c r="F6" s="11" t="s">
        <v>7</v>
      </c>
      <c r="G6" s="12"/>
    </row>
    <row r="7" spans="1:7" ht="12.75">
      <c r="A7" s="13"/>
      <c r="B7" s="14" t="s">
        <v>8</v>
      </c>
      <c r="C7" s="15" t="s">
        <v>9</v>
      </c>
      <c r="D7" s="14" t="s">
        <v>8</v>
      </c>
      <c r="E7" s="16" t="s">
        <v>9</v>
      </c>
      <c r="F7" s="14" t="s">
        <v>8</v>
      </c>
      <c r="G7" s="16" t="s">
        <v>9</v>
      </c>
    </row>
    <row r="8" spans="1:7" ht="12.75">
      <c r="A8" s="7" t="s">
        <v>10</v>
      </c>
      <c r="B8" s="17">
        <f>SUM(B9:B32)</f>
        <v>380427</v>
      </c>
      <c r="C8" s="18">
        <v>6817</v>
      </c>
      <c r="D8" s="17">
        <v>345179</v>
      </c>
      <c r="E8" s="19">
        <v>6361.391042845896</v>
      </c>
      <c r="F8" s="20">
        <f>B8-D8</f>
        <v>35248</v>
      </c>
      <c r="G8" s="19">
        <f>((SQRT((C8/1.645)^2+(E8/1.645)^2)))*1.645</f>
        <v>9324.097007217375</v>
      </c>
    </row>
    <row r="9" spans="1:7" ht="12.75">
      <c r="A9" s="21" t="s">
        <v>11</v>
      </c>
      <c r="B9" s="22">
        <v>40687</v>
      </c>
      <c r="C9" s="23">
        <v>2413.3493323594907</v>
      </c>
      <c r="D9" s="22">
        <v>30717</v>
      </c>
      <c r="E9" s="24">
        <v>1805.9991694350251</v>
      </c>
      <c r="F9" s="25">
        <v>9970</v>
      </c>
      <c r="G9" s="24">
        <v>3014.2806770438615</v>
      </c>
    </row>
    <row r="10" spans="1:7" ht="12.75">
      <c r="A10" s="21" t="s">
        <v>12</v>
      </c>
      <c r="B10" s="22">
        <v>53511</v>
      </c>
      <c r="C10" s="23">
        <v>2445.932541997019</v>
      </c>
      <c r="D10" s="22">
        <v>39810</v>
      </c>
      <c r="E10" s="24">
        <v>2206.832798378708</v>
      </c>
      <c r="F10" s="25">
        <v>13701</v>
      </c>
      <c r="G10" s="24">
        <v>3294.3431818801146</v>
      </c>
    </row>
    <row r="11" spans="1:7" ht="12.75">
      <c r="A11" s="21" t="s">
        <v>13</v>
      </c>
      <c r="B11" s="22">
        <v>7069</v>
      </c>
      <c r="C11" s="23">
        <v>814.0135134013441</v>
      </c>
      <c r="D11" s="22">
        <v>6946</v>
      </c>
      <c r="E11" s="24">
        <v>775.9716489666358</v>
      </c>
      <c r="F11" s="25">
        <v>123</v>
      </c>
      <c r="G11" s="24">
        <v>1124.6110438725025</v>
      </c>
    </row>
    <row r="12" spans="1:7" ht="12.75">
      <c r="A12" s="21" t="s">
        <v>14</v>
      </c>
      <c r="B12" s="22">
        <v>11063</v>
      </c>
      <c r="C12" s="23">
        <v>1106.8586178911921</v>
      </c>
      <c r="D12" s="22">
        <v>13108</v>
      </c>
      <c r="E12" s="24">
        <v>1216.1204710060597</v>
      </c>
      <c r="F12" s="25">
        <v>-2045</v>
      </c>
      <c r="G12" s="24">
        <v>1644.4102286230163</v>
      </c>
    </row>
    <row r="13" spans="1:7" ht="12.75">
      <c r="A13" s="21" t="s">
        <v>15</v>
      </c>
      <c r="B13" s="22">
        <v>22044</v>
      </c>
      <c r="C13" s="23">
        <v>1729.0101214278648</v>
      </c>
      <c r="D13" s="22">
        <v>21521</v>
      </c>
      <c r="E13" s="24">
        <v>1549.4344129391216</v>
      </c>
      <c r="F13" s="25">
        <v>523</v>
      </c>
      <c r="G13" s="24">
        <v>2321.685379201928</v>
      </c>
    </row>
    <row r="14" spans="1:7" ht="12.75">
      <c r="A14" s="21" t="s">
        <v>16</v>
      </c>
      <c r="B14" s="22">
        <v>38868</v>
      </c>
      <c r="C14" s="23">
        <v>2054.233433668141</v>
      </c>
      <c r="D14" s="22">
        <v>49101</v>
      </c>
      <c r="E14" s="24">
        <v>2262.4051361327843</v>
      </c>
      <c r="F14" s="25">
        <v>-10233</v>
      </c>
      <c r="G14" s="24">
        <v>3055.871725056535</v>
      </c>
    </row>
    <row r="15" spans="1:7" ht="12.75">
      <c r="A15" s="21" t="s">
        <v>17</v>
      </c>
      <c r="B15" s="22">
        <v>13978</v>
      </c>
      <c r="C15" s="23">
        <v>1279.8492098681002</v>
      </c>
      <c r="D15" s="22">
        <v>11519</v>
      </c>
      <c r="E15" s="24">
        <v>1076.1672732433374</v>
      </c>
      <c r="F15" s="25">
        <v>2459</v>
      </c>
      <c r="G15" s="24">
        <v>1672.1692498069685</v>
      </c>
    </row>
    <row r="16" spans="1:7" ht="12.75">
      <c r="A16" s="21" t="s">
        <v>18</v>
      </c>
      <c r="B16" s="22">
        <v>65669</v>
      </c>
      <c r="C16" s="23">
        <v>2994.257169983901</v>
      </c>
      <c r="D16" s="22">
        <v>60498</v>
      </c>
      <c r="E16" s="24">
        <v>2645.149334158659</v>
      </c>
      <c r="F16" s="25">
        <v>5171</v>
      </c>
      <c r="G16" s="24">
        <v>3995.2961091763896</v>
      </c>
    </row>
    <row r="17" spans="1:7" ht="12.75">
      <c r="A17" s="21" t="s">
        <v>19</v>
      </c>
      <c r="B17" s="22">
        <v>58853</v>
      </c>
      <c r="C17" s="23">
        <v>2585.3013364016197</v>
      </c>
      <c r="D17" s="22">
        <v>53170</v>
      </c>
      <c r="E17" s="24">
        <v>2731.435336961137</v>
      </c>
      <c r="F17" s="25">
        <v>5683</v>
      </c>
      <c r="G17" s="24">
        <v>3760.920366080622</v>
      </c>
    </row>
    <row r="18" spans="1:7" ht="12.75">
      <c r="A18" s="21" t="s">
        <v>20</v>
      </c>
      <c r="B18" s="22">
        <v>4397</v>
      </c>
      <c r="C18" s="23">
        <v>776.0328601290025</v>
      </c>
      <c r="D18" s="22">
        <v>4772</v>
      </c>
      <c r="E18" s="24">
        <v>719.3483161862548</v>
      </c>
      <c r="F18" s="25">
        <v>-375</v>
      </c>
      <c r="G18" s="24">
        <v>1058.1535805354533</v>
      </c>
    </row>
    <row r="19" spans="1:7" ht="12.75">
      <c r="A19" s="21" t="s">
        <v>21</v>
      </c>
      <c r="B19" s="22">
        <v>9454</v>
      </c>
      <c r="C19" s="23">
        <v>1177.4170883760776</v>
      </c>
      <c r="D19" s="22">
        <v>9784</v>
      </c>
      <c r="E19" s="24">
        <v>1200.7264467812806</v>
      </c>
      <c r="F19" s="25">
        <v>-330</v>
      </c>
      <c r="G19" s="24">
        <v>1681.682193519334</v>
      </c>
    </row>
    <row r="20" spans="1:7" ht="12.75">
      <c r="A20" s="21" t="s">
        <v>22</v>
      </c>
      <c r="B20" s="22">
        <v>8687</v>
      </c>
      <c r="C20" s="23">
        <v>1056.4402491385872</v>
      </c>
      <c r="D20" s="22">
        <v>5560</v>
      </c>
      <c r="E20" s="24">
        <v>774.4585205161089</v>
      </c>
      <c r="F20" s="25">
        <v>3127</v>
      </c>
      <c r="G20" s="24">
        <v>1309.905340091413</v>
      </c>
    </row>
    <row r="21" spans="1:7" ht="12.75">
      <c r="A21" s="21" t="s">
        <v>23</v>
      </c>
      <c r="B21" s="22">
        <v>5677</v>
      </c>
      <c r="C21" s="23">
        <v>753.3923280734946</v>
      </c>
      <c r="D21" s="22">
        <v>3689</v>
      </c>
      <c r="E21" s="24">
        <v>628.3693181561302</v>
      </c>
      <c r="F21" s="25">
        <v>1988</v>
      </c>
      <c r="G21" s="24">
        <v>981.0443415055204</v>
      </c>
    </row>
    <row r="22" spans="1:7" ht="12.75">
      <c r="A22" s="21" t="s">
        <v>24</v>
      </c>
      <c r="B22" s="22">
        <v>1210</v>
      </c>
      <c r="C22" s="23">
        <v>327.5622078323444</v>
      </c>
      <c r="D22" s="22">
        <v>1270</v>
      </c>
      <c r="E22" s="24">
        <v>320.2780042400664</v>
      </c>
      <c r="F22" s="25">
        <v>-60</v>
      </c>
      <c r="G22" s="24">
        <v>458.12116301258123</v>
      </c>
    </row>
    <row r="23" spans="1:7" ht="12.75">
      <c r="A23" s="21" t="s">
        <v>25</v>
      </c>
      <c r="B23" s="22">
        <v>8648</v>
      </c>
      <c r="C23" s="23">
        <v>943.0509000048723</v>
      </c>
      <c r="D23" s="22">
        <v>8044</v>
      </c>
      <c r="E23" s="24">
        <v>943.9719275486957</v>
      </c>
      <c r="F23" s="25">
        <v>604</v>
      </c>
      <c r="G23" s="24">
        <v>1334.3267965532282</v>
      </c>
    </row>
    <row r="24" spans="1:7" ht="12.75">
      <c r="A24" s="21" t="s">
        <v>26</v>
      </c>
      <c r="B24" s="22">
        <v>1851</v>
      </c>
      <c r="C24" s="23">
        <v>269.87775010178217</v>
      </c>
      <c r="D24" s="22">
        <v>1458</v>
      </c>
      <c r="E24" s="24">
        <v>288.7230506904497</v>
      </c>
      <c r="F24" s="25">
        <v>393</v>
      </c>
      <c r="G24" s="24">
        <v>395.2151312892764</v>
      </c>
    </row>
    <row r="25" spans="1:7" ht="12.75">
      <c r="A25" s="21" t="s">
        <v>27</v>
      </c>
      <c r="B25" s="22">
        <v>5994</v>
      </c>
      <c r="C25" s="23">
        <v>877.7112281382754</v>
      </c>
      <c r="D25" s="22">
        <v>5287</v>
      </c>
      <c r="E25" s="24">
        <v>879.3389562620321</v>
      </c>
      <c r="F25" s="25">
        <v>707</v>
      </c>
      <c r="G25" s="24">
        <v>1242.422633406201</v>
      </c>
    </row>
    <row r="26" spans="1:7" ht="12.75">
      <c r="A26" s="21" t="s">
        <v>28</v>
      </c>
      <c r="B26" s="22">
        <v>1796</v>
      </c>
      <c r="C26" s="23">
        <v>351.407171241567</v>
      </c>
      <c r="D26" s="22">
        <v>1289</v>
      </c>
      <c r="E26" s="24">
        <v>340.8196003753305</v>
      </c>
      <c r="F26" s="25">
        <v>507</v>
      </c>
      <c r="G26" s="24">
        <v>489.53549411661663</v>
      </c>
    </row>
    <row r="27" spans="1:7" ht="12.75">
      <c r="A27" s="21" t="s">
        <v>29</v>
      </c>
      <c r="B27" s="22">
        <v>2828</v>
      </c>
      <c r="C27" s="23">
        <v>453.4600313147787</v>
      </c>
      <c r="D27" s="22">
        <v>2271</v>
      </c>
      <c r="E27" s="24">
        <v>455.20325130649053</v>
      </c>
      <c r="F27" s="25">
        <v>557</v>
      </c>
      <c r="G27" s="24">
        <v>642.5231513338643</v>
      </c>
    </row>
    <row r="28" spans="1:7" ht="12.75">
      <c r="A28" s="21" t="s">
        <v>30</v>
      </c>
      <c r="B28" s="22">
        <v>1867</v>
      </c>
      <c r="C28" s="23">
        <v>404.53182816683284</v>
      </c>
      <c r="D28" s="22">
        <v>1877</v>
      </c>
      <c r="E28" s="24">
        <v>429.16197408437756</v>
      </c>
      <c r="F28" s="25">
        <v>-10</v>
      </c>
      <c r="G28" s="24">
        <v>589.7677508986059</v>
      </c>
    </row>
    <row r="29" spans="1:7" ht="12.75">
      <c r="A29" s="21" t="s">
        <v>31</v>
      </c>
      <c r="B29" s="22">
        <v>1288</v>
      </c>
      <c r="C29" s="23">
        <v>260.02499879819254</v>
      </c>
      <c r="D29" s="22">
        <v>1789</v>
      </c>
      <c r="E29" s="24">
        <v>352.1107780230534</v>
      </c>
      <c r="F29" s="25">
        <v>-501</v>
      </c>
      <c r="G29" s="24">
        <v>437.71566113174435</v>
      </c>
    </row>
    <row r="30" spans="1:7" ht="12.75">
      <c r="A30" s="21" t="s">
        <v>32</v>
      </c>
      <c r="B30" s="22">
        <v>3547</v>
      </c>
      <c r="C30" s="23">
        <v>483.54937700301093</v>
      </c>
      <c r="D30" s="22">
        <v>1617</v>
      </c>
      <c r="E30" s="24">
        <v>531.3567539798473</v>
      </c>
      <c r="F30" s="25">
        <v>1930</v>
      </c>
      <c r="G30" s="24">
        <v>718.442760420063</v>
      </c>
    </row>
    <row r="31" spans="1:7" ht="12.75">
      <c r="A31" s="21" t="s">
        <v>33</v>
      </c>
      <c r="B31" s="22">
        <v>8119</v>
      </c>
      <c r="C31" s="23">
        <v>1195.0355643243427</v>
      </c>
      <c r="D31" s="22">
        <v>6680</v>
      </c>
      <c r="E31" s="24">
        <v>977.6077945679444</v>
      </c>
      <c r="F31" s="25">
        <v>1439</v>
      </c>
      <c r="G31" s="24">
        <v>1543.9647016690506</v>
      </c>
    </row>
    <row r="32" spans="1:7" ht="12.75">
      <c r="A32" s="21" t="s">
        <v>34</v>
      </c>
      <c r="B32" s="22">
        <v>3322</v>
      </c>
      <c r="C32" s="23">
        <v>746.4241421604744</v>
      </c>
      <c r="D32" s="22">
        <v>3402</v>
      </c>
      <c r="E32" s="24">
        <v>667.7357261671717</v>
      </c>
      <c r="F32" s="25">
        <v>-80</v>
      </c>
      <c r="G32" s="24">
        <v>1001.5088616682332</v>
      </c>
    </row>
    <row r="33" spans="1:7" ht="12.75">
      <c r="A33" s="26"/>
      <c r="B33" s="27"/>
      <c r="C33" s="28"/>
      <c r="D33" s="27"/>
      <c r="E33" s="29"/>
      <c r="F33" s="30"/>
      <c r="G33" s="31"/>
    </row>
    <row r="35" ht="12.75">
      <c r="A35" t="s">
        <v>35</v>
      </c>
    </row>
  </sheetData>
  <sheetProtection/>
  <mergeCells count="7">
    <mergeCell ref="B2:G2"/>
    <mergeCell ref="B5:C5"/>
    <mergeCell ref="D5:E5"/>
    <mergeCell ref="F5:G5"/>
    <mergeCell ref="B6:C6"/>
    <mergeCell ref="D6:E6"/>
    <mergeCell ref="F6:G6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 Sundara</dc:creator>
  <cp:keywords/>
  <dc:description/>
  <cp:lastModifiedBy>Alfred Sundara</cp:lastModifiedBy>
  <dcterms:created xsi:type="dcterms:W3CDTF">2013-06-05T12:32:40Z</dcterms:created>
  <dcterms:modified xsi:type="dcterms:W3CDTF">2013-06-05T12:34:01Z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