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8315" windowHeight="9720" activeTab="0"/>
  </bookViews>
  <sheets>
    <sheet name="Change_ACS-Census2000" sheetId="1" r:id="rId1"/>
  </sheets>
  <externalReferences>
    <externalReference r:id="rId4"/>
  </externalReferences>
  <definedNames>
    <definedName name="_xlnm.Print_Area" localSheetId="0">'Change_ACS-Census2000'!$B$2:$J$17</definedName>
  </definedNames>
  <calcPr fullCalcOnLoad="1"/>
</workbook>
</file>

<file path=xl/sharedStrings.xml><?xml version="1.0" encoding="utf-8"?>
<sst xmlns="http://schemas.openxmlformats.org/spreadsheetml/2006/main" count="19" uniqueCount="17">
  <si>
    <t>TOTAL</t>
  </si>
  <si>
    <t>Elsewhere</t>
  </si>
  <si>
    <t>New York</t>
  </si>
  <si>
    <t>New Jersey</t>
  </si>
  <si>
    <t>West Virginia</t>
  </si>
  <si>
    <t>Pennsylvania</t>
  </si>
  <si>
    <t>Delaware</t>
  </si>
  <si>
    <t>Virginia</t>
  </si>
  <si>
    <t>Washington, D.C.</t>
  </si>
  <si>
    <t>PCT.</t>
  </si>
  <si>
    <t>Net Commuters (IN - OUT)</t>
  </si>
  <si>
    <t>Maryland Residents Commuting Out To:</t>
  </si>
  <si>
    <t>Out-of-State Residents Commuting Into Maryland</t>
  </si>
  <si>
    <t>State/Area</t>
  </si>
  <si>
    <t xml:space="preserve">Table 3.  Inter-State Journey-to-Work Commutation for Maryland </t>
  </si>
  <si>
    <t>(Change and Percent Change From 2000 to 2006-2010)</t>
  </si>
  <si>
    <t>Prepared by the Maryland Department of Planning, from the 2000 CTPP and 2006-2010 ACS, March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</si>
</sst>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color indexed="10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164" fontId="21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6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erstateCommu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 - 2010"/>
      <sheetName val="2000"/>
      <sheetName val="1990"/>
      <sheetName val="Change_ACS-Census2000"/>
      <sheetName val="Pct Change"/>
      <sheetName val="Change 1990_2000"/>
      <sheetName val="Change_1990_2006-2010"/>
    </sheetNames>
    <sheetDataSet>
      <sheetData sheetId="0">
        <row r="5">
          <cell r="C5">
            <v>40689</v>
          </cell>
          <cell r="F5">
            <v>312355</v>
          </cell>
          <cell r="I5">
            <v>-271666</v>
          </cell>
        </row>
        <row r="6">
          <cell r="C6">
            <v>65323</v>
          </cell>
          <cell r="F6">
            <v>126243</v>
          </cell>
          <cell r="I6">
            <v>-60920</v>
          </cell>
        </row>
        <row r="7">
          <cell r="C7">
            <v>17927</v>
          </cell>
          <cell r="F7">
            <v>21800</v>
          </cell>
          <cell r="I7">
            <v>-3873</v>
          </cell>
        </row>
        <row r="8">
          <cell r="C8">
            <v>59008</v>
          </cell>
          <cell r="F8">
            <v>13886</v>
          </cell>
          <cell r="I8">
            <v>45122</v>
          </cell>
        </row>
        <row r="9">
          <cell r="C9">
            <v>20101</v>
          </cell>
          <cell r="F9">
            <v>5623</v>
          </cell>
          <cell r="I9">
            <v>14478</v>
          </cell>
        </row>
        <row r="10">
          <cell r="C10">
            <v>1912</v>
          </cell>
          <cell r="F10">
            <v>1777</v>
          </cell>
          <cell r="I10">
            <v>135</v>
          </cell>
        </row>
        <row r="11">
          <cell r="C11">
            <v>1875</v>
          </cell>
          <cell r="F11">
            <v>2711</v>
          </cell>
          <cell r="I11">
            <v>-836</v>
          </cell>
        </row>
        <row r="13">
          <cell r="C13">
            <v>14098</v>
          </cell>
          <cell r="F13">
            <v>12133</v>
          </cell>
          <cell r="I13">
            <v>1965</v>
          </cell>
        </row>
      </sheetData>
      <sheetData sheetId="1">
        <row r="5">
          <cell r="C5">
            <v>36450</v>
          </cell>
          <cell r="F5">
            <v>279470</v>
          </cell>
          <cell r="I5">
            <v>-243020</v>
          </cell>
        </row>
        <row r="6">
          <cell r="C6">
            <v>61023</v>
          </cell>
          <cell r="F6">
            <v>116298</v>
          </cell>
          <cell r="I6">
            <v>-55275</v>
          </cell>
        </row>
        <row r="7">
          <cell r="C7">
            <v>13639</v>
          </cell>
          <cell r="F7">
            <v>23444</v>
          </cell>
          <cell r="I7">
            <v>-9805</v>
          </cell>
        </row>
        <row r="8">
          <cell r="C8">
            <v>41024</v>
          </cell>
          <cell r="F8">
            <v>12782</v>
          </cell>
          <cell r="I8">
            <v>28242</v>
          </cell>
        </row>
        <row r="9">
          <cell r="C9">
            <v>19084</v>
          </cell>
          <cell r="F9">
            <v>4823</v>
          </cell>
          <cell r="I9">
            <v>14261</v>
          </cell>
        </row>
        <row r="10">
          <cell r="C10">
            <v>1446</v>
          </cell>
          <cell r="F10">
            <v>1980</v>
          </cell>
          <cell r="I10">
            <v>-534</v>
          </cell>
        </row>
        <row r="11">
          <cell r="C11">
            <v>1101</v>
          </cell>
          <cell r="F11">
            <v>1928</v>
          </cell>
          <cell r="I11">
            <v>-827</v>
          </cell>
        </row>
        <row r="13">
          <cell r="C13">
            <v>8886</v>
          </cell>
          <cell r="F13">
            <v>9471</v>
          </cell>
          <cell r="I13">
            <v>-585</v>
          </cell>
        </row>
      </sheetData>
      <sheetData sheetId="4">
        <row r="5">
          <cell r="C5">
            <v>0.1162962962962963</v>
          </cell>
          <cell r="F5">
            <v>0.11766915948044512</v>
          </cell>
          <cell r="I5">
            <v>0.11787507201053411</v>
          </cell>
        </row>
        <row r="6">
          <cell r="C6">
            <v>0.07046523441980893</v>
          </cell>
          <cell r="F6">
            <v>0.08551307847082495</v>
          </cell>
          <cell r="I6">
            <v>0.10212573496155586</v>
          </cell>
        </row>
        <row r="7">
          <cell r="C7">
            <v>0.31439255077351713</v>
          </cell>
          <cell r="F7">
            <v>-0.07012455212421088</v>
          </cell>
          <cell r="I7">
            <v>-0.6049974502804691</v>
          </cell>
        </row>
        <row r="8">
          <cell r="C8">
            <v>0.43837753510140404</v>
          </cell>
          <cell r="F8">
            <v>0.08637145986543576</v>
          </cell>
          <cell r="I8">
            <v>0.5976913816301962</v>
          </cell>
        </row>
        <row r="9">
          <cell r="C9">
            <v>0.05329071473485642</v>
          </cell>
          <cell r="F9">
            <v>0.16587186398507153</v>
          </cell>
          <cell r="I9">
            <v>0.01521632424093682</v>
          </cell>
        </row>
        <row r="10">
          <cell r="C10">
            <v>0.32226832641770403</v>
          </cell>
          <cell r="F10">
            <v>-0.10252525252525252</v>
          </cell>
          <cell r="I10">
            <v>-1.252808988764045</v>
          </cell>
        </row>
        <row r="11">
          <cell r="C11">
            <v>0.7029972752043597</v>
          </cell>
          <cell r="F11">
            <v>0.40612033195020747</v>
          </cell>
          <cell r="I11">
            <v>0.010882708585247884</v>
          </cell>
        </row>
        <row r="13">
          <cell r="C13">
            <v>0.5865406257033536</v>
          </cell>
          <cell r="F13">
            <v>0.281068524970964</v>
          </cell>
          <cell r="I13">
            <v>-4.358974358974359</v>
          </cell>
        </row>
        <row r="15">
          <cell r="C15">
            <v>0.20957772388080131</v>
          </cell>
          <cell r="F15">
            <v>0.10291517472389804</v>
          </cell>
          <cell r="I15">
            <v>0.030096096702212354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25.8515625" style="0" customWidth="1"/>
    <col min="3" max="3" width="21.7109375" style="0" customWidth="1"/>
    <col min="4" max="4" width="10.7109375" style="0" customWidth="1"/>
    <col min="5" max="5" width="4.7109375" style="0" customWidth="1"/>
    <col min="6" max="6" width="18.7109375" style="0" customWidth="1"/>
    <col min="7" max="7" width="10.7109375" style="0" customWidth="1"/>
    <col min="8" max="8" width="4.7109375" style="0" customWidth="1"/>
    <col min="9" max="9" width="17.57421875" style="0" customWidth="1"/>
    <col min="10" max="10" width="10.7109375" style="0" customWidth="1"/>
  </cols>
  <sheetData>
    <row r="2" spans="1:10" ht="18" customHeight="1">
      <c r="A2" s="15"/>
      <c r="B2" s="16" t="s">
        <v>14</v>
      </c>
      <c r="C2" s="17"/>
      <c r="D2" s="17"/>
      <c r="E2" s="17"/>
      <c r="F2" s="17"/>
      <c r="G2" s="17"/>
      <c r="H2" s="17"/>
      <c r="I2" s="17"/>
      <c r="J2" s="18"/>
    </row>
    <row r="3" spans="1:10" ht="18" customHeight="1">
      <c r="A3" s="14"/>
      <c r="B3" s="19" t="s">
        <v>15</v>
      </c>
      <c r="C3" s="19"/>
      <c r="D3" s="19"/>
      <c r="E3" s="19"/>
      <c r="F3" s="19"/>
      <c r="G3" s="19"/>
      <c r="H3" s="19"/>
      <c r="I3" s="19"/>
      <c r="J3" s="19"/>
    </row>
    <row r="4" spans="2:10" ht="75">
      <c r="B4" s="5" t="s">
        <v>13</v>
      </c>
      <c r="C4" s="13" t="s">
        <v>12</v>
      </c>
      <c r="D4" s="12" t="s">
        <v>9</v>
      </c>
      <c r="E4" s="4"/>
      <c r="F4" s="13" t="s">
        <v>11</v>
      </c>
      <c r="G4" s="12" t="s">
        <v>9</v>
      </c>
      <c r="H4" s="4"/>
      <c r="I4" s="13" t="s">
        <v>10</v>
      </c>
      <c r="J4" s="12" t="s">
        <v>9</v>
      </c>
    </row>
    <row r="5" spans="2:10" ht="18" customHeight="1">
      <c r="B5" s="11" t="s">
        <v>8</v>
      </c>
      <c r="C5" s="9">
        <f>'[1]2006 - 2010'!C5-'[1]2000'!C5</f>
        <v>4239</v>
      </c>
      <c r="D5" s="6">
        <f>'[1]Pct Change'!C5</f>
        <v>0.1162962962962963</v>
      </c>
      <c r="E5" s="10"/>
      <c r="F5" s="9">
        <f>'[1]2006 - 2010'!F5-'[1]2000'!F5</f>
        <v>32885</v>
      </c>
      <c r="G5" s="6">
        <f>'[1]Pct Change'!F5</f>
        <v>0.11766915948044512</v>
      </c>
      <c r="H5" s="10"/>
      <c r="I5" s="9">
        <f>'[1]2006 - 2010'!I5-'[1]2000'!I5</f>
        <v>-28646</v>
      </c>
      <c r="J5" s="6">
        <f>'[1]Pct Change'!I5</f>
        <v>0.11787507201053411</v>
      </c>
    </row>
    <row r="6" spans="2:10" ht="18" customHeight="1">
      <c r="B6" s="11" t="s">
        <v>7</v>
      </c>
      <c r="C6" s="9">
        <f>'[1]2006 - 2010'!C6-'[1]2000'!C6</f>
        <v>4300</v>
      </c>
      <c r="D6" s="6">
        <f>'[1]Pct Change'!C6</f>
        <v>0.07046523441980893</v>
      </c>
      <c r="E6" s="10"/>
      <c r="F6" s="9">
        <f>'[1]2006 - 2010'!F6-'[1]2000'!F6</f>
        <v>9945</v>
      </c>
      <c r="G6" s="6">
        <f>'[1]Pct Change'!F6</f>
        <v>0.08551307847082495</v>
      </c>
      <c r="H6" s="10"/>
      <c r="I6" s="9">
        <f>'[1]2006 - 2010'!I6-'[1]2000'!I6</f>
        <v>-5645</v>
      </c>
      <c r="J6" s="6">
        <f>'[1]Pct Change'!I6</f>
        <v>0.10212573496155586</v>
      </c>
    </row>
    <row r="7" spans="2:10" ht="18" customHeight="1">
      <c r="B7" s="11" t="s">
        <v>6</v>
      </c>
      <c r="C7" s="9">
        <f>'[1]2006 - 2010'!C7-'[1]2000'!C7</f>
        <v>4288</v>
      </c>
      <c r="D7" s="6">
        <f>'[1]Pct Change'!C7</f>
        <v>0.31439255077351713</v>
      </c>
      <c r="E7" s="10"/>
      <c r="F7" s="9">
        <f>'[1]2006 - 2010'!F7-'[1]2000'!F7</f>
        <v>-1644</v>
      </c>
      <c r="G7" s="6">
        <f>'[1]Pct Change'!F7</f>
        <v>-0.07012455212421088</v>
      </c>
      <c r="H7" s="10"/>
      <c r="I7" s="9">
        <f>'[1]2006 - 2010'!I7-'[1]2000'!I7</f>
        <v>5932</v>
      </c>
      <c r="J7" s="6">
        <f>'[1]Pct Change'!I7</f>
        <v>-0.6049974502804691</v>
      </c>
    </row>
    <row r="8" spans="2:10" ht="18" customHeight="1">
      <c r="B8" s="11" t="s">
        <v>5</v>
      </c>
      <c r="C8" s="9">
        <f>'[1]2006 - 2010'!C8-'[1]2000'!C8</f>
        <v>17984</v>
      </c>
      <c r="D8" s="6">
        <f>'[1]Pct Change'!C8</f>
        <v>0.43837753510140404</v>
      </c>
      <c r="E8" s="10"/>
      <c r="F8" s="9">
        <f>'[1]2006 - 2010'!F8-'[1]2000'!F8</f>
        <v>1104</v>
      </c>
      <c r="G8" s="6">
        <f>'[1]Pct Change'!F8</f>
        <v>0.08637145986543576</v>
      </c>
      <c r="H8" s="10"/>
      <c r="I8" s="9">
        <f>'[1]2006 - 2010'!I8-'[1]2000'!I8</f>
        <v>16880</v>
      </c>
      <c r="J8" s="6">
        <f>'[1]Pct Change'!I8</f>
        <v>0.5976913816301962</v>
      </c>
    </row>
    <row r="9" spans="2:10" ht="18" customHeight="1">
      <c r="B9" s="11" t="s">
        <v>4</v>
      </c>
      <c r="C9" s="9">
        <f>'[1]2006 - 2010'!C9-'[1]2000'!C9</f>
        <v>1017</v>
      </c>
      <c r="D9" s="6">
        <f>'[1]Pct Change'!C9</f>
        <v>0.05329071473485642</v>
      </c>
      <c r="E9" s="10"/>
      <c r="F9" s="9">
        <f>'[1]2006 - 2010'!F9-'[1]2000'!F9</f>
        <v>800</v>
      </c>
      <c r="G9" s="6">
        <f>'[1]Pct Change'!F9</f>
        <v>0.16587186398507153</v>
      </c>
      <c r="H9" s="10"/>
      <c r="I9" s="9">
        <f>'[1]2006 - 2010'!I9-'[1]2000'!I9</f>
        <v>217</v>
      </c>
      <c r="J9" s="6">
        <f>'[1]Pct Change'!I9</f>
        <v>0.01521632424093682</v>
      </c>
    </row>
    <row r="10" spans="2:10" ht="18" customHeight="1">
      <c r="B10" s="11" t="s">
        <v>3</v>
      </c>
      <c r="C10" s="9">
        <f>'[1]2006 - 2010'!C10-'[1]2000'!C10</f>
        <v>466</v>
      </c>
      <c r="D10" s="6">
        <f>'[1]Pct Change'!C10</f>
        <v>0.32226832641770403</v>
      </c>
      <c r="E10" s="10"/>
      <c r="F10" s="9">
        <f>'[1]2006 - 2010'!F10-'[1]2000'!F10</f>
        <v>-203</v>
      </c>
      <c r="G10" s="6">
        <f>'[1]Pct Change'!F10</f>
        <v>-0.10252525252525252</v>
      </c>
      <c r="H10" s="10"/>
      <c r="I10" s="9">
        <f>'[1]2006 - 2010'!I10-'[1]2000'!I10</f>
        <v>669</v>
      </c>
      <c r="J10" s="6">
        <f>'[1]Pct Change'!I10</f>
        <v>-1.252808988764045</v>
      </c>
    </row>
    <row r="11" spans="2:10" ht="18" customHeight="1">
      <c r="B11" s="11" t="s">
        <v>2</v>
      </c>
      <c r="C11" s="9">
        <f>'[1]2006 - 2010'!C11-'[1]2000'!C11</f>
        <v>774</v>
      </c>
      <c r="D11" s="6">
        <f>'[1]Pct Change'!C11</f>
        <v>0.7029972752043597</v>
      </c>
      <c r="E11" s="10"/>
      <c r="F11" s="9">
        <f>'[1]2006 - 2010'!F11-'[1]2000'!F11</f>
        <v>783</v>
      </c>
      <c r="G11" s="6">
        <f>'[1]Pct Change'!F11</f>
        <v>0.40612033195020747</v>
      </c>
      <c r="H11" s="10"/>
      <c r="I11" s="9">
        <f>'[1]2006 - 2010'!I11-'[1]2000'!I11</f>
        <v>-9</v>
      </c>
      <c r="J11" s="6">
        <f>'[1]Pct Change'!I11</f>
        <v>0.010882708585247884</v>
      </c>
    </row>
    <row r="12" spans="2:10" ht="18.75">
      <c r="B12" s="8"/>
      <c r="C12" s="9"/>
      <c r="D12" s="6"/>
      <c r="E12" s="10"/>
      <c r="F12" s="9"/>
      <c r="G12" s="6"/>
      <c r="H12" s="10"/>
      <c r="I12" s="9"/>
      <c r="J12" s="6"/>
    </row>
    <row r="13" spans="2:10" ht="18" customHeight="1">
      <c r="B13" s="11" t="s">
        <v>1</v>
      </c>
      <c r="C13" s="9">
        <f>'[1]2006 - 2010'!C13-'[1]2000'!C13</f>
        <v>5212</v>
      </c>
      <c r="D13" s="6">
        <f>'[1]Pct Change'!C13</f>
        <v>0.5865406257033536</v>
      </c>
      <c r="E13" s="10"/>
      <c r="F13" s="9">
        <f>'[1]2006 - 2010'!F13-'[1]2000'!F13</f>
        <v>2662</v>
      </c>
      <c r="G13" s="6">
        <f>'[1]Pct Change'!F13</f>
        <v>0.281068524970964</v>
      </c>
      <c r="H13" s="10"/>
      <c r="I13" s="9">
        <f>'[1]2006 - 2010'!I13-'[1]2000'!I13</f>
        <v>2550</v>
      </c>
      <c r="J13" s="6">
        <f>'[1]Pct Change'!I13</f>
        <v>-4.358974358974359</v>
      </c>
    </row>
    <row r="14" spans="2:10" ht="18.75">
      <c r="B14" s="8"/>
      <c r="C14" s="7"/>
      <c r="D14" s="6"/>
      <c r="E14" s="8"/>
      <c r="F14" s="7"/>
      <c r="G14" s="6"/>
      <c r="H14" s="8"/>
      <c r="I14" s="7"/>
      <c r="J14" s="6"/>
    </row>
    <row r="15" spans="2:10" ht="18" customHeight="1">
      <c r="B15" s="5" t="s">
        <v>0</v>
      </c>
      <c r="C15" s="3">
        <f>SUM(C5:C13)</f>
        <v>38280</v>
      </c>
      <c r="D15" s="2">
        <f>'[1]Pct Change'!C15</f>
        <v>0.20957772388080131</v>
      </c>
      <c r="E15" s="4"/>
      <c r="F15" s="3">
        <f>SUM(F5:F13)</f>
        <v>46332</v>
      </c>
      <c r="G15" s="2">
        <f>'[1]Pct Change'!F15</f>
        <v>0.10291517472389804</v>
      </c>
      <c r="H15" s="4"/>
      <c r="I15" s="3">
        <f>SUM(I5:I13)</f>
        <v>-8052</v>
      </c>
      <c r="J15" s="2">
        <f>'[1]Pct Change'!I15</f>
        <v>0.030096096702212354</v>
      </c>
    </row>
    <row r="16" ht="15.75">
      <c r="B16" s="1"/>
    </row>
    <row r="17" ht="15.75">
      <c r="B17" s="1" t="s">
        <v>16</v>
      </c>
    </row>
  </sheetData>
  <sheetProtection/>
  <mergeCells count="2">
    <mergeCell ref="B2:J2"/>
    <mergeCell ref="B3:J3"/>
  </mergeCells>
  <printOptions horizontalCentered="1"/>
  <pageMargins left="0.45" right="0.45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mgoldstein</cp:lastModifiedBy>
  <dcterms:created xsi:type="dcterms:W3CDTF">2010-09-29T15:05:30Z</dcterms:created>
  <dcterms:modified xsi:type="dcterms:W3CDTF">2013-03-06T13:57:25Z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