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IS_WORK\PDS_WORK_Area\AL_Work\County_Business_Patterns\2014\Web\HiTech\"/>
    </mc:Choice>
  </mc:AlternateContent>
  <bookViews>
    <workbookView xWindow="576" yWindow="648" windowWidth="14724" windowHeight="7944"/>
  </bookViews>
  <sheets>
    <sheet name="Table5" sheetId="1" r:id="rId1"/>
  </sheets>
  <definedNames>
    <definedName name="_xlnm._FilterDatabase" localSheetId="0" hidden="1">Table5!#REF!</definedName>
    <definedName name="Hi_4_Zip">#REF!</definedName>
    <definedName name="Hi_6_Zip">#REF!</definedName>
    <definedName name="HighTech_Cbp">#REF!</definedName>
    <definedName name="HighTech_CBP2012">#REF!</definedName>
    <definedName name="HighTech_zip_4digitNACIS">#REF!</definedName>
    <definedName name="HighTech_zip_6digitNAICS">#REF!</definedName>
    <definedName name="_xlnm.Print_Area" localSheetId="0">Table5!$A$2:$H$421</definedName>
    <definedName name="_xlnm.Print_Titles" localSheetId="0">Table5!$2:$4</definedName>
  </definedNames>
  <calcPr calcId="171027"/>
</workbook>
</file>

<file path=xl/calcChain.xml><?xml version="1.0" encoding="utf-8"?>
<calcChain xmlns="http://schemas.openxmlformats.org/spreadsheetml/2006/main">
  <c r="E419" i="1" l="1"/>
  <c r="D419" i="1"/>
  <c r="F419" i="1" s="1"/>
  <c r="F418" i="1"/>
  <c r="G417" i="1"/>
  <c r="F417" i="1"/>
  <c r="G416" i="1"/>
  <c r="F416" i="1"/>
  <c r="G415" i="1"/>
  <c r="F415" i="1"/>
  <c r="F414" i="1"/>
  <c r="G413" i="1"/>
  <c r="F413" i="1"/>
  <c r="G412" i="1"/>
  <c r="F412" i="1"/>
  <c r="G411" i="1"/>
  <c r="F411" i="1"/>
  <c r="F410" i="1"/>
  <c r="G409" i="1"/>
  <c r="F409" i="1"/>
  <c r="G408" i="1"/>
  <c r="F408" i="1"/>
  <c r="G407" i="1"/>
  <c r="F407" i="1"/>
  <c r="F406" i="1"/>
  <c r="G405" i="1"/>
  <c r="F405" i="1"/>
  <c r="G404" i="1"/>
  <c r="F404" i="1"/>
  <c r="G403" i="1"/>
  <c r="F403" i="1"/>
  <c r="F402" i="1"/>
  <c r="G401" i="1"/>
  <c r="F401" i="1"/>
  <c r="G400" i="1"/>
  <c r="F400" i="1"/>
  <c r="G399" i="1"/>
  <c r="F399" i="1"/>
  <c r="F398" i="1"/>
  <c r="G397" i="1"/>
  <c r="F397" i="1"/>
  <c r="G396" i="1"/>
  <c r="F396" i="1"/>
  <c r="G395" i="1"/>
  <c r="F395" i="1"/>
  <c r="F394" i="1"/>
  <c r="G393" i="1"/>
  <c r="F393" i="1"/>
  <c r="G392" i="1"/>
  <c r="F392" i="1"/>
  <c r="G391" i="1"/>
  <c r="F391" i="1"/>
  <c r="F390" i="1"/>
  <c r="G389" i="1"/>
  <c r="F389" i="1"/>
  <c r="G388" i="1"/>
  <c r="F388" i="1"/>
  <c r="G387" i="1"/>
  <c r="F387" i="1"/>
  <c r="F386" i="1"/>
  <c r="G385" i="1"/>
  <c r="F385" i="1"/>
  <c r="G384" i="1"/>
  <c r="F384" i="1"/>
  <c r="G383" i="1"/>
  <c r="F383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F5" i="1"/>
  <c r="G382" i="1" l="1"/>
  <c r="H382" i="1" s="1"/>
  <c r="H383" i="1" s="1"/>
  <c r="H384" i="1" s="1"/>
  <c r="H385" i="1" s="1"/>
  <c r="H386" i="1" s="1"/>
  <c r="H387" i="1" s="1"/>
  <c r="H388" i="1" s="1"/>
  <c r="H389" i="1" s="1"/>
  <c r="G386" i="1"/>
  <c r="G390" i="1"/>
  <c r="G394" i="1"/>
  <c r="G398" i="1"/>
  <c r="G402" i="1"/>
  <c r="G406" i="1"/>
  <c r="G410" i="1"/>
  <c r="G414" i="1"/>
  <c r="G418" i="1"/>
  <c r="H390" i="1" l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</calcChain>
</file>

<file path=xl/sharedStrings.xml><?xml version="1.0" encoding="utf-8"?>
<sst xmlns="http://schemas.openxmlformats.org/spreadsheetml/2006/main" count="1253" uniqueCount="803">
  <si>
    <t>Zip Code</t>
  </si>
  <si>
    <t>ZIP Code Name</t>
  </si>
  <si>
    <t>County Correspondence</t>
  </si>
  <si>
    <t>Number of Hi-Tech Firms</t>
  </si>
  <si>
    <t>Total Firms in Zip Code</t>
  </si>
  <si>
    <t>Percentage of Hi-Tech Firms in Zip Code</t>
  </si>
  <si>
    <t>Percent of Total Hi-Tech Firms</t>
  </si>
  <si>
    <t>Cumulative Percent of Total Hi-Tech Firms</t>
  </si>
  <si>
    <t>Gaithersburg, MD</t>
  </si>
  <si>
    <t>Montgomery Co</t>
  </si>
  <si>
    <t>Rockville, MD</t>
  </si>
  <si>
    <t>Bethesda, MD</t>
  </si>
  <si>
    <t>Columbia, MD</t>
  </si>
  <si>
    <t>Howard Co</t>
  </si>
  <si>
    <t>Annapolis, MD</t>
  </si>
  <si>
    <t>Anne Arundel Co</t>
  </si>
  <si>
    <t>Potomac, MD</t>
  </si>
  <si>
    <t>Silver Spring, MD</t>
  </si>
  <si>
    <t>Ellicott City, MD</t>
  </si>
  <si>
    <t>Baltimore Co, Howard Co</t>
  </si>
  <si>
    <t>Owings Mills, MD</t>
  </si>
  <si>
    <t>Baltimore Co</t>
  </si>
  <si>
    <t>Baltimore, MD</t>
  </si>
  <si>
    <t>Baltimore City</t>
  </si>
  <si>
    <t>Frederick, MD</t>
  </si>
  <si>
    <t>Frederick Co</t>
  </si>
  <si>
    <t>Germantown, MD</t>
  </si>
  <si>
    <t>Hanover, MD</t>
  </si>
  <si>
    <t>Chevy Chase, MD</t>
  </si>
  <si>
    <t>Lanham, MD</t>
  </si>
  <si>
    <t>Prince George's Co</t>
  </si>
  <si>
    <t>Beltsville, MD</t>
  </si>
  <si>
    <t>Lutherville Timonium, MD</t>
  </si>
  <si>
    <t>Annapolis Junction, MD</t>
  </si>
  <si>
    <t>Anne Arundel Co, Howard Co</t>
  </si>
  <si>
    <t>Elkridge, MD</t>
  </si>
  <si>
    <t>Cockeysville, MD</t>
  </si>
  <si>
    <t>Halethorpe, MD</t>
  </si>
  <si>
    <t>Towson, MD</t>
  </si>
  <si>
    <t>Baltimore Co, Baltimore City</t>
  </si>
  <si>
    <t>Lexington Park, MD</t>
  </si>
  <si>
    <t>Saint Mary's Co</t>
  </si>
  <si>
    <t>Upper Marlboro, MD</t>
  </si>
  <si>
    <t>Westminster, MD</t>
  </si>
  <si>
    <t>Carroll Co</t>
  </si>
  <si>
    <t>Sykesville, MD</t>
  </si>
  <si>
    <t>Carroll Co, Howard Co</t>
  </si>
  <si>
    <t>Greenbelt, MD</t>
  </si>
  <si>
    <t>Laurel, MD</t>
  </si>
  <si>
    <t>Derwood, MD</t>
  </si>
  <si>
    <t>Windsor Mill, MD</t>
  </si>
  <si>
    <t>Severna Park, MD</t>
  </si>
  <si>
    <t>Linthicum Heights, MD</t>
  </si>
  <si>
    <t>Fort George G Meade, MD</t>
  </si>
  <si>
    <t>Glen Burnie, MD</t>
  </si>
  <si>
    <t>Mount Airy, MD</t>
  </si>
  <si>
    <t>Howard Co, Carroll Co</t>
  </si>
  <si>
    <t>Catonsville, MD</t>
  </si>
  <si>
    <t>Baltimore City, Baltimore Co</t>
  </si>
  <si>
    <t>Aberdeen Proving Ground, MD</t>
  </si>
  <si>
    <t>Harford Co</t>
  </si>
  <si>
    <t>Bel Air, MD</t>
  </si>
  <si>
    <t>Salisbury, MD</t>
  </si>
  <si>
    <t>Wicomico Co</t>
  </si>
  <si>
    <t>Pikesville, MD</t>
  </si>
  <si>
    <t>Hagerstown, MD</t>
  </si>
  <si>
    <t>Washington Co</t>
  </si>
  <si>
    <t>Hyattsville, MD</t>
  </si>
  <si>
    <t>Montgomery Co, Prince George's Co</t>
  </si>
  <si>
    <t>Millersville, MD</t>
  </si>
  <si>
    <t>Nottingham, MD</t>
  </si>
  <si>
    <t>Easton, MD</t>
  </si>
  <si>
    <t>Talbot Co</t>
  </si>
  <si>
    <t>Pasadena, MD</t>
  </si>
  <si>
    <t>College Park, MD</t>
  </si>
  <si>
    <t>Clarksburg, MD</t>
  </si>
  <si>
    <t>Frederick Co, Montgomery Co</t>
  </si>
  <si>
    <t>Hunt Valley, MD</t>
  </si>
  <si>
    <t>Crofton, MD</t>
  </si>
  <si>
    <t>Reisterstown, MD</t>
  </si>
  <si>
    <t>Carroll Co, Baltimore Co</t>
  </si>
  <si>
    <t>Clarksville, MD</t>
  </si>
  <si>
    <t>Montgomery Village, MD</t>
  </si>
  <si>
    <t>Olney, MD</t>
  </si>
  <si>
    <t>Aberdeen, MD</t>
  </si>
  <si>
    <t>Parkville, MD</t>
  </si>
  <si>
    <t>Edgewater, MD</t>
  </si>
  <si>
    <t>Kensington, MD</t>
  </si>
  <si>
    <t>Odenton, MD</t>
  </si>
  <si>
    <t>California, MD</t>
  </si>
  <si>
    <t>Boyds, MD</t>
  </si>
  <si>
    <t>Sparks Glencoe, MD</t>
  </si>
  <si>
    <t>Bowie, MD</t>
  </si>
  <si>
    <t>Patuxent River, MD</t>
  </si>
  <si>
    <t>Abingdon, MD</t>
  </si>
  <si>
    <t>Wicomico Co, Worcester Co</t>
  </si>
  <si>
    <t>Cumberland, MD</t>
  </si>
  <si>
    <t>Allegany Co</t>
  </si>
  <si>
    <t>Clinton, MD</t>
  </si>
  <si>
    <t>Fort Washington, MD</t>
  </si>
  <si>
    <t>Forest Hill, MD</t>
  </si>
  <si>
    <t>Takoma Park, MD</t>
  </si>
  <si>
    <t>Prince George's Co, Montgomery Co</t>
  </si>
  <si>
    <t>Suitland, MD</t>
  </si>
  <si>
    <t>La Plata, MD</t>
  </si>
  <si>
    <t>Charles Co</t>
  </si>
  <si>
    <t>Andrews Air Force Base, MD</t>
  </si>
  <si>
    <t>Arnold, MD</t>
  </si>
  <si>
    <t>Severn, MD</t>
  </si>
  <si>
    <t>Rosedale, MD</t>
  </si>
  <si>
    <t>Jessup, MD</t>
  </si>
  <si>
    <t>Howard Co, Anne Arundel Co</t>
  </si>
  <si>
    <t>Gambrills, MD</t>
  </si>
  <si>
    <t>Middle River, MD</t>
  </si>
  <si>
    <t>Waldorf, MD</t>
  </si>
  <si>
    <t>Stevensville, MD</t>
  </si>
  <si>
    <t>Queen Anne's Co</t>
  </si>
  <si>
    <t>Leonardtown, MD</t>
  </si>
  <si>
    <t>Curtis Bay, MD</t>
  </si>
  <si>
    <t>Anne Arundel Co, Baltimore City</t>
  </si>
  <si>
    <t>Fulton, MD</t>
  </si>
  <si>
    <t>Burtonsville, MD</t>
  </si>
  <si>
    <t>Marriottsville, MD</t>
  </si>
  <si>
    <t>Elkton, MD</t>
  </si>
  <si>
    <t>Cecil Co</t>
  </si>
  <si>
    <t>Berlin, MD</t>
  </si>
  <si>
    <t>Worcester Co</t>
  </si>
  <si>
    <t>Belcamp, MD</t>
  </si>
  <si>
    <t>Indian Head, MD</t>
  </si>
  <si>
    <t>Phoenix, MD</t>
  </si>
  <si>
    <t>Oakland, MD</t>
  </si>
  <si>
    <t>Garrett Co</t>
  </si>
  <si>
    <t>Woodbine, MD</t>
  </si>
  <si>
    <t>Havre De Grace, MD</t>
  </si>
  <si>
    <t>Chestertown, MD</t>
  </si>
  <si>
    <t>Kent Co, Queen Anne's Co</t>
  </si>
  <si>
    <t>Hollywood, MD</t>
  </si>
  <si>
    <t>Crownsville, MD</t>
  </si>
  <si>
    <t>Davidsonville, MD</t>
  </si>
  <si>
    <t>New Market, MD</t>
  </si>
  <si>
    <t>Ocean City, MD</t>
  </si>
  <si>
    <t>Essex, MD</t>
  </si>
  <si>
    <t>Huntingtown, MD</t>
  </si>
  <si>
    <t>Calvert Co</t>
  </si>
  <si>
    <t>Gwynn Oak, MD</t>
  </si>
  <si>
    <t>Dundalk, MD</t>
  </si>
  <si>
    <t>Damascus, MD</t>
  </si>
  <si>
    <t>Woodstock, MD</t>
  </si>
  <si>
    <t>Howard Co, Baltimore Co</t>
  </si>
  <si>
    <t>Monrovia, MD</t>
  </si>
  <si>
    <t>Charles Co, Prince George's Co</t>
  </si>
  <si>
    <t>Fallston, MD</t>
  </si>
  <si>
    <t>Owings, MD</t>
  </si>
  <si>
    <t>Anne Arundel Co, Calvert Co</t>
  </si>
  <si>
    <t>Dunkirk, MD</t>
  </si>
  <si>
    <t>Calvert Co, Anne Arundel Co</t>
  </si>
  <si>
    <t>Hampstead, MD</t>
  </si>
  <si>
    <t>Baltimore Co, Carroll Co</t>
  </si>
  <si>
    <t>Joppa, MD</t>
  </si>
  <si>
    <t>Harford Co, Baltimore Co</t>
  </si>
  <si>
    <t>Ijamsville, MD</t>
  </si>
  <si>
    <t>Saint Inigoes, MD</t>
  </si>
  <si>
    <t>Highland, MD</t>
  </si>
  <si>
    <t>Montgomery Co, Howard Co</t>
  </si>
  <si>
    <t>Middletown, MD</t>
  </si>
  <si>
    <t>Frederick Co, Washington Co</t>
  </si>
  <si>
    <t>Williamsport, MD</t>
  </si>
  <si>
    <t>Savage, MD</t>
  </si>
  <si>
    <t>Edgewood, MD</t>
  </si>
  <si>
    <t>Parkton, MD</t>
  </si>
  <si>
    <t>North East, MD</t>
  </si>
  <si>
    <t>Capitol Heights, MD</t>
  </si>
  <si>
    <t>Poolesville, MD</t>
  </si>
  <si>
    <t>Brooklyn, MD</t>
  </si>
  <si>
    <t>Cambridge, MD</t>
  </si>
  <si>
    <t>Dorchester Co</t>
  </si>
  <si>
    <t>Brookeville, MD</t>
  </si>
  <si>
    <t>Howard Co, Montgomery Co</t>
  </si>
  <si>
    <t>Finksburg, MD</t>
  </si>
  <si>
    <t>Centreville, MD</t>
  </si>
  <si>
    <t>Prince Frederick, MD</t>
  </si>
  <si>
    <t>Gunpowder, MD</t>
  </si>
  <si>
    <t>Queenstown, MD</t>
  </si>
  <si>
    <t>Randallstown, MD</t>
  </si>
  <si>
    <t>Walkersville, MD</t>
  </si>
  <si>
    <t>Lusby, MD</t>
  </si>
  <si>
    <t>Chesapeake Beach, MD</t>
  </si>
  <si>
    <t>Monkton, MD</t>
  </si>
  <si>
    <t>Grasonville, MD</t>
  </si>
  <si>
    <t>Rising Sun, MD</t>
  </si>
  <si>
    <t>Mechanicsville, MD</t>
  </si>
  <si>
    <t>Charles Co, Saint Mary's Co</t>
  </si>
  <si>
    <t>Oxon Hill, MD</t>
  </si>
  <si>
    <t>Glen Arm, MD</t>
  </si>
  <si>
    <t>Riverdale, MD</t>
  </si>
  <si>
    <t>Glenn Dale, MD</t>
  </si>
  <si>
    <t>Dayton, MD</t>
  </si>
  <si>
    <t>Perry Hall, MD</t>
  </si>
  <si>
    <t>Brandywine, MD</t>
  </si>
  <si>
    <t>Cabin John, MD</t>
  </si>
  <si>
    <t>Frostburg, MD</t>
  </si>
  <si>
    <t>Allegany Co, Garrett Co</t>
  </si>
  <si>
    <t>Chester, MD</t>
  </si>
  <si>
    <t>Temple Hills, MD</t>
  </si>
  <si>
    <t>Manchester, MD</t>
  </si>
  <si>
    <t>Denton, MD</t>
  </si>
  <si>
    <t>Caroline Co</t>
  </si>
  <si>
    <t>Taneytown, MD</t>
  </si>
  <si>
    <t>Frederick Co, Carroll Co</t>
  </si>
  <si>
    <t>Solomons, MD</t>
  </si>
  <si>
    <t>District Heights, MD</t>
  </si>
  <si>
    <t>Jarrettsville, MD</t>
  </si>
  <si>
    <t>Glenelg, MD</t>
  </si>
  <si>
    <t>Thurmont, MD</t>
  </si>
  <si>
    <t>Accokeek, MD</t>
  </si>
  <si>
    <t>Prince George's Co, Charles Co</t>
  </si>
  <si>
    <t>Kingsville, MD</t>
  </si>
  <si>
    <t>White Hall, MD</t>
  </si>
  <si>
    <t>White Marsh, MD</t>
  </si>
  <si>
    <t>Saint Michaels, MD</t>
  </si>
  <si>
    <t>New Windsor, MD</t>
  </si>
  <si>
    <t>Carroll Co, Frederick Co</t>
  </si>
  <si>
    <t>West Friendship, MD</t>
  </si>
  <si>
    <t>Pocomoke City, MD</t>
  </si>
  <si>
    <t>Somerset Co, Worcester Co</t>
  </si>
  <si>
    <t>Hughesville, MD</t>
  </si>
  <si>
    <t>Saint Leonard, MD</t>
  </si>
  <si>
    <t>White Plains, MD</t>
  </si>
  <si>
    <t>Ashton, MD</t>
  </si>
  <si>
    <t>Street, MD</t>
  </si>
  <si>
    <t>Boonsboro, MD</t>
  </si>
  <si>
    <t>Glenwood, MD</t>
  </si>
  <si>
    <t>Myersville, MD</t>
  </si>
  <si>
    <t>Deale, MD</t>
  </si>
  <si>
    <t>West River, MD</t>
  </si>
  <si>
    <t>Dickerson, MD</t>
  </si>
  <si>
    <t>Montgomery Co, Frederick Co</t>
  </si>
  <si>
    <t>Sparrows Point, MD</t>
  </si>
  <si>
    <t>Emmitsburg, MD</t>
  </si>
  <si>
    <t>Newburg, MD</t>
  </si>
  <si>
    <t>Churchville, MD</t>
  </si>
  <si>
    <t>Stevenson, MD</t>
  </si>
  <si>
    <t>Accident, MD</t>
  </si>
  <si>
    <t>Mc Henry, MD</t>
  </si>
  <si>
    <t>Adamstown, MD</t>
  </si>
  <si>
    <t>Jefferson, MD</t>
  </si>
  <si>
    <t>Sunderland, MD</t>
  </si>
  <si>
    <t>Shady Side, MD</t>
  </si>
  <si>
    <t>Sandy Spring, MD</t>
  </si>
  <si>
    <t>Upperco, MD</t>
  </si>
  <si>
    <t>Trappe, MD</t>
  </si>
  <si>
    <t>Knoxville, MD</t>
  </si>
  <si>
    <t>Washington Co, Frederick Co</t>
  </si>
  <si>
    <t>Princess Anne, MD</t>
  </si>
  <si>
    <t>Somerset Co</t>
  </si>
  <si>
    <t>Baldwin, MD</t>
  </si>
  <si>
    <t>Baltimore Co, Harford Co</t>
  </si>
  <si>
    <t>Darlington, MD</t>
  </si>
  <si>
    <t>Whiteford, MD</t>
  </si>
  <si>
    <t>Grantsville, MD</t>
  </si>
  <si>
    <t>Federalsburg, MD</t>
  </si>
  <si>
    <t>Caroline Co, Dorchester Co</t>
  </si>
  <si>
    <t>Smithsburg, MD</t>
  </si>
  <si>
    <t>Delmar, MD</t>
  </si>
  <si>
    <t>Conowingo, MD</t>
  </si>
  <si>
    <t>Charlotte Hall, MD</t>
  </si>
  <si>
    <t>Saint Mary's Co, Charles Co</t>
  </si>
  <si>
    <t>Great Mills, MD</t>
  </si>
  <si>
    <t>Port Republic, MD</t>
  </si>
  <si>
    <t>Port Tobacco, MD</t>
  </si>
  <si>
    <t>Lothian, MD</t>
  </si>
  <si>
    <t>Churchton, MD</t>
  </si>
  <si>
    <t>Harwood, MD</t>
  </si>
  <si>
    <t>Freeland, MD</t>
  </si>
  <si>
    <t>Riva, MD</t>
  </si>
  <si>
    <t>Preston, MD</t>
  </si>
  <si>
    <t>Keedysville, MD</t>
  </si>
  <si>
    <t>Crisfield, MD</t>
  </si>
  <si>
    <t>Fruitland, MD</t>
  </si>
  <si>
    <t>Snow Hill, MD</t>
  </si>
  <si>
    <t>Port Deposit, MD</t>
  </si>
  <si>
    <t>Cheltenham, MD</t>
  </si>
  <si>
    <t>Brentwood, MD</t>
  </si>
  <si>
    <t>Glen Echo, MD</t>
  </si>
  <si>
    <t>Washington Grove, MD</t>
  </si>
  <si>
    <t>Glyndon, MD</t>
  </si>
  <si>
    <t>Royal Oak, MD</t>
  </si>
  <si>
    <t>Clear Spring, MD</t>
  </si>
  <si>
    <t>Cooksville, MD</t>
  </si>
  <si>
    <t>Point Of Rocks, MD</t>
  </si>
  <si>
    <t>Bishopville, MD</t>
  </si>
  <si>
    <t>Eden, MD</t>
  </si>
  <si>
    <t>Somerset Co, Wicomico Co</t>
  </si>
  <si>
    <t>Hebron, MD</t>
  </si>
  <si>
    <t>Aquasco, MD</t>
  </si>
  <si>
    <t>Bel Alton, MD</t>
  </si>
  <si>
    <t>Dowell, MD</t>
  </si>
  <si>
    <t>Drayden, MD</t>
  </si>
  <si>
    <t>Piney Point, MD</t>
  </si>
  <si>
    <t>Pomfret, MD</t>
  </si>
  <si>
    <t>Valley Lee, MD</t>
  </si>
  <si>
    <t>Welcome, MD</t>
  </si>
  <si>
    <t>Mount Rainier, MD</t>
  </si>
  <si>
    <t>Tracys Landing, MD</t>
  </si>
  <si>
    <t>Brinklow, MD</t>
  </si>
  <si>
    <t>Garrett Park, MD</t>
  </si>
  <si>
    <t>Harmans, MD</t>
  </si>
  <si>
    <t>Perryman, MD</t>
  </si>
  <si>
    <t>Flintstone, MD</t>
  </si>
  <si>
    <t>Friendsville, MD</t>
  </si>
  <si>
    <t>Cordova, MD</t>
  </si>
  <si>
    <t>East New Market, MD</t>
  </si>
  <si>
    <t>Greensboro, MD</t>
  </si>
  <si>
    <t>Hurlock, MD</t>
  </si>
  <si>
    <t>Ingleside, MD</t>
  </si>
  <si>
    <t>Kennedyville, MD</t>
  </si>
  <si>
    <t>Kent Co</t>
  </si>
  <si>
    <t>Millington, MD</t>
  </si>
  <si>
    <t>Queen Anne's Co, Kent Co</t>
  </si>
  <si>
    <t>Oxford, MD</t>
  </si>
  <si>
    <t>Rock Hall, MD</t>
  </si>
  <si>
    <t>Worton, MD</t>
  </si>
  <si>
    <t>Braddock Heights, MD</t>
  </si>
  <si>
    <t>Hancock, MD</t>
  </si>
  <si>
    <t>Keymar, MD</t>
  </si>
  <si>
    <t>Rocky Ridge, MD</t>
  </si>
  <si>
    <t>Sharpsburg, MD</t>
  </si>
  <si>
    <t>Pittsville, MD</t>
  </si>
  <si>
    <t>Quantico, MD</t>
  </si>
  <si>
    <t>Stockton, MD</t>
  </si>
  <si>
    <t>Vienna, MD</t>
  </si>
  <si>
    <t>Perryville, MD</t>
  </si>
  <si>
    <t>Chesapeake City, MD</t>
  </si>
  <si>
    <t>Colora, MD</t>
  </si>
  <si>
    <t>Earleville, MD</t>
  </si>
  <si>
    <t>Broomes Island, MD</t>
  </si>
  <si>
    <t>Bryans Road, MD</t>
  </si>
  <si>
    <t>Bushwood, MD</t>
  </si>
  <si>
    <t>Coltons Point, MD</t>
  </si>
  <si>
    <t>Issue, MD</t>
  </si>
  <si>
    <t>Tall Timbers, MD</t>
  </si>
  <si>
    <t>North Beach, MD</t>
  </si>
  <si>
    <t>Friendship, MD</t>
  </si>
  <si>
    <t>Galesville, MD</t>
  </si>
  <si>
    <t>Barnesville, MD</t>
  </si>
  <si>
    <t>Beallsville, MD</t>
  </si>
  <si>
    <t>Chase, MD</t>
  </si>
  <si>
    <t>Maryland Line, MD</t>
  </si>
  <si>
    <t>Pylesville, MD</t>
  </si>
  <si>
    <t>Upper Falls, MD</t>
  </si>
  <si>
    <t>Barton, MD</t>
  </si>
  <si>
    <t>Garrett Co, Allegany Co</t>
  </si>
  <si>
    <t>Lonaconing, MD</t>
  </si>
  <si>
    <t>Pinto, MD</t>
  </si>
  <si>
    <t>Westernport, MD</t>
  </si>
  <si>
    <t>Church Hill, MD</t>
  </si>
  <si>
    <t>Galena, MD</t>
  </si>
  <si>
    <t>Henderson, MD</t>
  </si>
  <si>
    <t>Queen Anne's Co, Caroline Co</t>
  </si>
  <si>
    <t>Rhodesdale, MD</t>
  </si>
  <si>
    <t>Ridgely, MD</t>
  </si>
  <si>
    <t>Sherwood, MD</t>
  </si>
  <si>
    <t>Still Pond, MD</t>
  </si>
  <si>
    <t>Sudlersville, MD</t>
  </si>
  <si>
    <t>Woolford, MD</t>
  </si>
  <si>
    <t>Wye Mills, MD</t>
  </si>
  <si>
    <t>Queen Anne's Co, Talbot Co</t>
  </si>
  <si>
    <t>Brunswick, MD</t>
  </si>
  <si>
    <t>Cascade, MD</t>
  </si>
  <si>
    <t>Rohrersville, MD</t>
  </si>
  <si>
    <t>Union Bridge, MD</t>
  </si>
  <si>
    <t>Deal Island, MD</t>
  </si>
  <si>
    <t>Ewell, MD</t>
  </si>
  <si>
    <t>Linkwood, MD</t>
  </si>
  <si>
    <t>Mardela Springs, MD</t>
  </si>
  <si>
    <t>Showell, MD</t>
  </si>
  <si>
    <t>Westover, MD</t>
  </si>
  <si>
    <t>Whaleyville, MD</t>
  </si>
  <si>
    <t>Willards, MD</t>
  </si>
  <si>
    <t>Perry Point, MD</t>
  </si>
  <si>
    <t>Total</t>
  </si>
  <si>
    <t>Table 5. High Tech Industry Establishments in Maryland by Zip Code - 2014</t>
  </si>
  <si>
    <t>20878</t>
  </si>
  <si>
    <t>20850</t>
  </si>
  <si>
    <t>20814</t>
  </si>
  <si>
    <t>21046</t>
  </si>
  <si>
    <t>20852</t>
  </si>
  <si>
    <t>21401</t>
  </si>
  <si>
    <t>20854</t>
  </si>
  <si>
    <t>20817</t>
  </si>
  <si>
    <t>21045</t>
  </si>
  <si>
    <t>20910</t>
  </si>
  <si>
    <t>21043</t>
  </si>
  <si>
    <t>21044</t>
  </si>
  <si>
    <t>21042</t>
  </si>
  <si>
    <t>21076</t>
  </si>
  <si>
    <t>21117</t>
  </si>
  <si>
    <t>21202</t>
  </si>
  <si>
    <t>20874</t>
  </si>
  <si>
    <t>21701</t>
  </si>
  <si>
    <t>20815</t>
  </si>
  <si>
    <t>20706</t>
  </si>
  <si>
    <t>20904</t>
  </si>
  <si>
    <t>20701</t>
  </si>
  <si>
    <t>20705</t>
  </si>
  <si>
    <t>21093</t>
  </si>
  <si>
    <t>21075</t>
  </si>
  <si>
    <t>21201</t>
  </si>
  <si>
    <t>20879</t>
  </si>
  <si>
    <t>20876</t>
  </si>
  <si>
    <t>21224</t>
  </si>
  <si>
    <t>21157</t>
  </si>
  <si>
    <t>20653</t>
  </si>
  <si>
    <t>21030</t>
  </si>
  <si>
    <t>20877</t>
  </si>
  <si>
    <t>21227</t>
  </si>
  <si>
    <t>21230</t>
  </si>
  <si>
    <t>21204</t>
  </si>
  <si>
    <t>21403</t>
  </si>
  <si>
    <t>20755</t>
  </si>
  <si>
    <t>20774</t>
  </si>
  <si>
    <t>21702</t>
  </si>
  <si>
    <t>21244</t>
  </si>
  <si>
    <t>21703</t>
  </si>
  <si>
    <t>20770</t>
  </si>
  <si>
    <t>21005</t>
  </si>
  <si>
    <t>21784</t>
  </si>
  <si>
    <t>21146</t>
  </si>
  <si>
    <t>20723</t>
  </si>
  <si>
    <t>21704</t>
  </si>
  <si>
    <t>21090</t>
  </si>
  <si>
    <t>21228</t>
  </si>
  <si>
    <t>21061</t>
  </si>
  <si>
    <t>21014</t>
  </si>
  <si>
    <t>21286</t>
  </si>
  <si>
    <t>21771</t>
  </si>
  <si>
    <t>20855</t>
  </si>
  <si>
    <t>21740</t>
  </si>
  <si>
    <t>20707</t>
  </si>
  <si>
    <t>21801</t>
  </si>
  <si>
    <t>20871</t>
  </si>
  <si>
    <t>21108</t>
  </si>
  <si>
    <t>21208</t>
  </si>
  <si>
    <t>21236</t>
  </si>
  <si>
    <t>20902</t>
  </si>
  <si>
    <t>20785</t>
  </si>
  <si>
    <t>20740</t>
  </si>
  <si>
    <t>21601</t>
  </si>
  <si>
    <t>20816</t>
  </si>
  <si>
    <t>21029</t>
  </si>
  <si>
    <t>20906</t>
  </si>
  <si>
    <t>21218</t>
  </si>
  <si>
    <t>21114</t>
  </si>
  <si>
    <t>21122</t>
  </si>
  <si>
    <t>21409</t>
  </si>
  <si>
    <t>21031</t>
  </si>
  <si>
    <t>21209</t>
  </si>
  <si>
    <t>21136</t>
  </si>
  <si>
    <t>20886</t>
  </si>
  <si>
    <t>21001</t>
  </si>
  <si>
    <t>20772</t>
  </si>
  <si>
    <t>21037</t>
  </si>
  <si>
    <t>20832</t>
  </si>
  <si>
    <t>20901</t>
  </si>
  <si>
    <t>21152</t>
  </si>
  <si>
    <t>21211</t>
  </si>
  <si>
    <t>21234</t>
  </si>
  <si>
    <t>21212</t>
  </si>
  <si>
    <t>21215</t>
  </si>
  <si>
    <t>20720</t>
  </si>
  <si>
    <t>21009</t>
  </si>
  <si>
    <t>21050</t>
  </si>
  <si>
    <t>21804</t>
  </si>
  <si>
    <t>20670</t>
  </si>
  <si>
    <t>20882</t>
  </si>
  <si>
    <t>20895</t>
  </si>
  <si>
    <t>20746</t>
  </si>
  <si>
    <t>20715</t>
  </si>
  <si>
    <t>20721</t>
  </si>
  <si>
    <t>20619</t>
  </si>
  <si>
    <t>20735</t>
  </si>
  <si>
    <t>20853</t>
  </si>
  <si>
    <t>20716</t>
  </si>
  <si>
    <t>21113</t>
  </si>
  <si>
    <t>21742</t>
  </si>
  <si>
    <t>20912</t>
  </si>
  <si>
    <t>21502</t>
  </si>
  <si>
    <t>20759</t>
  </si>
  <si>
    <t>20762</t>
  </si>
  <si>
    <t>20841</t>
  </si>
  <si>
    <t>20744</t>
  </si>
  <si>
    <t>20794</t>
  </si>
  <si>
    <t>20905</t>
  </si>
  <si>
    <t>21054</t>
  </si>
  <si>
    <t>20603</t>
  </si>
  <si>
    <t>20892</t>
  </si>
  <si>
    <t>21015</t>
  </si>
  <si>
    <t>21666</t>
  </si>
  <si>
    <t>20646</t>
  </si>
  <si>
    <t>21144</t>
  </si>
  <si>
    <t>21237</t>
  </si>
  <si>
    <t>20650</t>
  </si>
  <si>
    <t>21220</t>
  </si>
  <si>
    <t>21012</t>
  </si>
  <si>
    <t>21231</t>
  </si>
  <si>
    <t>20708</t>
  </si>
  <si>
    <t>21226</t>
  </si>
  <si>
    <t>21104</t>
  </si>
  <si>
    <t>21811</t>
  </si>
  <si>
    <t>20866</t>
  </si>
  <si>
    <t>21017</t>
  </si>
  <si>
    <t>20602</t>
  </si>
  <si>
    <t>21550</t>
  </si>
  <si>
    <t>21921</t>
  </si>
  <si>
    <t>21060</t>
  </si>
  <si>
    <t>21131</t>
  </si>
  <si>
    <t>21797</t>
  </si>
  <si>
    <t>20639</t>
  </si>
  <si>
    <t>20601</t>
  </si>
  <si>
    <t>21078</t>
  </si>
  <si>
    <t>21620</t>
  </si>
  <si>
    <t>21774</t>
  </si>
  <si>
    <t>21842</t>
  </si>
  <si>
    <t>20636</t>
  </si>
  <si>
    <t>20640</t>
  </si>
  <si>
    <t>21210</t>
  </si>
  <si>
    <t>21032</t>
  </si>
  <si>
    <t>21163</t>
  </si>
  <si>
    <t>21207</t>
  </si>
  <si>
    <t>20783</t>
  </si>
  <si>
    <t>21035</t>
  </si>
  <si>
    <t>20782</t>
  </si>
  <si>
    <t>20872</t>
  </si>
  <si>
    <t>21047</t>
  </si>
  <si>
    <t>21222</t>
  </si>
  <si>
    <t>21754</t>
  </si>
  <si>
    <t>21770</t>
  </si>
  <si>
    <t>21074</t>
  </si>
  <si>
    <t>21158</t>
  </si>
  <si>
    <t>21221</t>
  </si>
  <si>
    <t>20724</t>
  </si>
  <si>
    <t>20851</t>
  </si>
  <si>
    <t>21010</t>
  </si>
  <si>
    <t>21120</t>
  </si>
  <si>
    <t>20736</t>
  </si>
  <si>
    <t>21240</t>
  </si>
  <si>
    <t>20743</t>
  </si>
  <si>
    <t>20745</t>
  </si>
  <si>
    <t>20763</t>
  </si>
  <si>
    <t>20777</t>
  </si>
  <si>
    <t>21617</t>
  </si>
  <si>
    <t>20684</t>
  </si>
  <si>
    <t>20771</t>
  </si>
  <si>
    <t>20833</t>
  </si>
  <si>
    <t>20837</t>
  </si>
  <si>
    <t>21048</t>
  </si>
  <si>
    <t>21085</t>
  </si>
  <si>
    <t>21613</t>
  </si>
  <si>
    <t>21901</t>
  </si>
  <si>
    <t>20754</t>
  </si>
  <si>
    <t>20781</t>
  </si>
  <si>
    <t>20889</t>
  </si>
  <si>
    <t>21638</t>
  </si>
  <si>
    <t>20678</t>
  </si>
  <si>
    <t>21040</t>
  </si>
  <si>
    <t>21128</t>
  </si>
  <si>
    <t>21769</t>
  </si>
  <si>
    <t>21795</t>
  </si>
  <si>
    <t>20613</t>
  </si>
  <si>
    <t>20657</t>
  </si>
  <si>
    <t>21133</t>
  </si>
  <si>
    <t>21225</t>
  </si>
  <si>
    <t>21793</t>
  </si>
  <si>
    <t>21911</t>
  </si>
  <si>
    <t>20607</t>
  </si>
  <si>
    <t>20737</t>
  </si>
  <si>
    <t>20769</t>
  </si>
  <si>
    <t>21229</t>
  </si>
  <si>
    <t>21658</t>
  </si>
  <si>
    <t>20818</t>
  </si>
  <si>
    <t>20732</t>
  </si>
  <si>
    <t>21057</t>
  </si>
  <si>
    <t>21205</t>
  </si>
  <si>
    <t>21532</t>
  </si>
  <si>
    <t>20748</t>
  </si>
  <si>
    <t>20903</t>
  </si>
  <si>
    <t>21102</t>
  </si>
  <si>
    <t>21214</t>
  </si>
  <si>
    <t>21084</t>
  </si>
  <si>
    <t>21111</t>
  </si>
  <si>
    <t>21162</t>
  </si>
  <si>
    <t>21217</t>
  </si>
  <si>
    <t>21223</t>
  </si>
  <si>
    <t>21629</t>
  </si>
  <si>
    <t>21737</t>
  </si>
  <si>
    <t>21788</t>
  </si>
  <si>
    <t>21851</t>
  </si>
  <si>
    <t>20659</t>
  </si>
  <si>
    <t>20688</t>
  </si>
  <si>
    <t>21036</t>
  </si>
  <si>
    <t>21154</t>
  </si>
  <si>
    <t>21776</t>
  </si>
  <si>
    <t>21794</t>
  </si>
  <si>
    <t>20637</t>
  </si>
  <si>
    <t>20695</t>
  </si>
  <si>
    <t>20742</t>
  </si>
  <si>
    <t>20747</t>
  </si>
  <si>
    <t>21087</t>
  </si>
  <si>
    <t>21161</t>
  </si>
  <si>
    <t>21619</t>
  </si>
  <si>
    <t>21710</t>
  </si>
  <si>
    <t>21713</t>
  </si>
  <si>
    <t>21738</t>
  </si>
  <si>
    <t>21787</t>
  </si>
  <si>
    <t>20861</t>
  </si>
  <si>
    <t>21028</t>
  </si>
  <si>
    <t>21663</t>
  </si>
  <si>
    <t>21727</t>
  </si>
  <si>
    <t>21773</t>
  </si>
  <si>
    <t>20685</t>
  </si>
  <si>
    <t>20778</t>
  </si>
  <si>
    <t>20784</t>
  </si>
  <si>
    <t>20842</t>
  </si>
  <si>
    <t>21013</t>
  </si>
  <si>
    <t>21203</t>
  </si>
  <si>
    <t>21206</t>
  </si>
  <si>
    <t>21239</t>
  </si>
  <si>
    <t>21520</t>
  </si>
  <si>
    <t>21541</t>
  </si>
  <si>
    <t>21755</t>
  </si>
  <si>
    <t>21853</t>
  </si>
  <si>
    <t>20664</t>
  </si>
  <si>
    <t>20689</t>
  </si>
  <si>
    <t>20751</t>
  </si>
  <si>
    <t>21153</t>
  </si>
  <si>
    <t>21213</t>
  </si>
  <si>
    <t>20860</t>
  </si>
  <si>
    <t>21053</t>
  </si>
  <si>
    <t>21632</t>
  </si>
  <si>
    <t>20764</t>
  </si>
  <si>
    <t>20857</t>
  </si>
  <si>
    <t>21077</t>
  </si>
  <si>
    <t>21155</t>
  </si>
  <si>
    <t>21160</t>
  </si>
  <si>
    <t>21219</t>
  </si>
  <si>
    <t>21235</t>
  </si>
  <si>
    <t>21536</t>
  </si>
  <si>
    <t>21673</t>
  </si>
  <si>
    <t>21758</t>
  </si>
  <si>
    <t>21783</t>
  </si>
  <si>
    <t>21875</t>
  </si>
  <si>
    <t>21904</t>
  </si>
  <si>
    <t>21918</t>
  </si>
  <si>
    <t>20634</t>
  </si>
  <si>
    <t>20676</t>
  </si>
  <si>
    <t>20677</t>
  </si>
  <si>
    <t>20894</t>
  </si>
  <si>
    <t>21402</t>
  </si>
  <si>
    <t>21405</t>
  </si>
  <si>
    <t>21662</t>
  </si>
  <si>
    <t>21756</t>
  </si>
  <si>
    <t>21777</t>
  </si>
  <si>
    <t>21817</t>
  </si>
  <si>
    <t>21826</t>
  </si>
  <si>
    <t>21919</t>
  </si>
  <si>
    <t>20608</t>
  </si>
  <si>
    <t>20616</t>
  </si>
  <si>
    <t>20622</t>
  </si>
  <si>
    <t>20692</t>
  </si>
  <si>
    <t>20711</t>
  </si>
  <si>
    <t>20722</t>
  </si>
  <si>
    <t>20733</t>
  </si>
  <si>
    <t>20776</t>
  </si>
  <si>
    <t>20812</t>
  </si>
  <si>
    <t>20880</t>
  </si>
  <si>
    <t>21034</t>
  </si>
  <si>
    <t>21071</t>
  </si>
  <si>
    <t>21140</t>
  </si>
  <si>
    <t>21287</t>
  </si>
  <si>
    <t>21404</t>
  </si>
  <si>
    <t>21643</t>
  </si>
  <si>
    <t>21655</t>
  </si>
  <si>
    <t>21678</t>
  </si>
  <si>
    <t>21722</t>
  </si>
  <si>
    <t>21750</t>
  </si>
  <si>
    <t>21757</t>
  </si>
  <si>
    <t>21813</t>
  </si>
  <si>
    <t>21822</t>
  </si>
  <si>
    <t>21830</t>
  </si>
  <si>
    <t>21850</t>
  </si>
  <si>
    <t>21863</t>
  </si>
  <si>
    <t>21869</t>
  </si>
  <si>
    <t>21917</t>
  </si>
  <si>
    <t>20611</t>
  </si>
  <si>
    <t>20623</t>
  </si>
  <si>
    <t>20630</t>
  </si>
  <si>
    <t>20674</t>
  </si>
  <si>
    <t>20675</t>
  </si>
  <si>
    <t>20838</t>
  </si>
  <si>
    <t>20839</t>
  </si>
  <si>
    <t>20862</t>
  </si>
  <si>
    <t>20896</t>
  </si>
  <si>
    <t>20898</t>
  </si>
  <si>
    <t>20914</t>
  </si>
  <si>
    <t>20993</t>
  </si>
  <si>
    <t>21105</t>
  </si>
  <si>
    <t>21130</t>
  </si>
  <si>
    <t>21531</t>
  </si>
  <si>
    <t>21623</t>
  </si>
  <si>
    <t>21625</t>
  </si>
  <si>
    <t>21631</t>
  </si>
  <si>
    <t>21639</t>
  </si>
  <si>
    <t>21644</t>
  </si>
  <si>
    <t>21645</t>
  </si>
  <si>
    <t>21651</t>
  </si>
  <si>
    <t>21654</t>
  </si>
  <si>
    <t>21660</t>
  </si>
  <si>
    <t>21661</t>
  </si>
  <si>
    <t>21714</t>
  </si>
  <si>
    <t>21723</t>
  </si>
  <si>
    <t>21782</t>
  </si>
  <si>
    <t>21856</t>
  </si>
  <si>
    <t>21915</t>
  </si>
  <si>
    <t>21922</t>
  </si>
  <si>
    <t>20609</t>
  </si>
  <si>
    <t>Avenue, MD</t>
  </si>
  <si>
    <t>20615</t>
  </si>
  <si>
    <t>20618</t>
  </si>
  <si>
    <t>20626</t>
  </si>
  <si>
    <t>20629</t>
  </si>
  <si>
    <t>20645</t>
  </si>
  <si>
    <t>20658</t>
  </si>
  <si>
    <t>Marbury, MD</t>
  </si>
  <si>
    <t>20690</t>
  </si>
  <si>
    <t>20693</t>
  </si>
  <si>
    <t>20703</t>
  </si>
  <si>
    <t>20704</t>
  </si>
  <si>
    <t>20710</t>
  </si>
  <si>
    <t>Bladensburg, MD</t>
  </si>
  <si>
    <t>20712</t>
  </si>
  <si>
    <t>20714</t>
  </si>
  <si>
    <t>20725</t>
  </si>
  <si>
    <t>20726</t>
  </si>
  <si>
    <t>20758</t>
  </si>
  <si>
    <t>20765</t>
  </si>
  <si>
    <t>20773</t>
  </si>
  <si>
    <t>20779</t>
  </si>
  <si>
    <t>20790</t>
  </si>
  <si>
    <t>20827</t>
  </si>
  <si>
    <t>20847</t>
  </si>
  <si>
    <t>20859</t>
  </si>
  <si>
    <t>20875</t>
  </si>
  <si>
    <t>20891</t>
  </si>
  <si>
    <t>20899</t>
  </si>
  <si>
    <t>21027</t>
  </si>
  <si>
    <t>21041</t>
  </si>
  <si>
    <t>21062</t>
  </si>
  <si>
    <t>21094</t>
  </si>
  <si>
    <t>21132</t>
  </si>
  <si>
    <t>21156</t>
  </si>
  <si>
    <t>21216</t>
  </si>
  <si>
    <t>21278</t>
  </si>
  <si>
    <t>21290</t>
  </si>
  <si>
    <t>21501</t>
  </si>
  <si>
    <t>21521</t>
  </si>
  <si>
    <t>21530</t>
  </si>
  <si>
    <t>21539</t>
  </si>
  <si>
    <t>21556</t>
  </si>
  <si>
    <t>21561</t>
  </si>
  <si>
    <t>Swanton, MD</t>
  </si>
  <si>
    <t>21562</t>
  </si>
  <si>
    <t>21635</t>
  </si>
  <si>
    <t>21640</t>
  </si>
  <si>
    <t>21659</t>
  </si>
  <si>
    <t>21665</t>
  </si>
  <si>
    <t>21667</t>
  </si>
  <si>
    <t>21668</t>
  </si>
  <si>
    <t>21671</t>
  </si>
  <si>
    <t>Tilghman, MD</t>
  </si>
  <si>
    <t>21677</t>
  </si>
  <si>
    <t>21679</t>
  </si>
  <si>
    <t>21705</t>
  </si>
  <si>
    <t>21716</t>
  </si>
  <si>
    <t>21717</t>
  </si>
  <si>
    <t>Buckeystown, MD</t>
  </si>
  <si>
    <t>21719</t>
  </si>
  <si>
    <t>21741</t>
  </si>
  <si>
    <t>21778</t>
  </si>
  <si>
    <t>21779</t>
  </si>
  <si>
    <t>21791</t>
  </si>
  <si>
    <t>21802</t>
  </si>
  <si>
    <t>21821</t>
  </si>
  <si>
    <t>21824</t>
  </si>
  <si>
    <t>21835</t>
  </si>
  <si>
    <t>21837</t>
  </si>
  <si>
    <t>21862</t>
  </si>
  <si>
    <t>21864</t>
  </si>
  <si>
    <t>21871</t>
  </si>
  <si>
    <t>21872</t>
  </si>
  <si>
    <t>21874</t>
  </si>
  <si>
    <t>21902</t>
  </si>
  <si>
    <t>21903</t>
  </si>
  <si>
    <t>Source: 2014 Zip Code Business Patterns, U.S. Census Bureau. Prepared by the Maryland Department of Planning,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</si>
</sst>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6" fillId="0" borderId="6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</cellXfs>
  <cellStyles count="3">
    <cellStyle name="Normal" xfId="0" builtinId="0"/>
    <cellStyle name="Normal_Sheet3" xfId="2"/>
    <cellStyle name="Normal_Sheet4" xfId="1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4:H418" totalsRowShown="0" headerRowDxfId="9" dataDxfId="8" headerRowCellStyle="Normal_Sheet3">
  <tableColumns count="8">
    <tableColumn id="1" name="Zip Code" dataDxfId="7"/>
    <tableColumn id="2" name="ZIP Code Name" dataDxfId="6"/>
    <tableColumn id="3" name="County Correspondence" dataDxfId="5"/>
    <tableColumn id="4" name="Number of Hi-Tech Firms" dataDxfId="4"/>
    <tableColumn id="5" name="Total Firms in Zip Code" dataDxfId="3"/>
    <tableColumn id="6" name="Percentage of Hi-Tech Firms in Zip Code" dataDxfId="2" dataCellStyle="Percent">
      <calculatedColumnFormula>D5/E5</calculatedColumnFormula>
    </tableColumn>
    <tableColumn id="7" name="Percent of Total Hi-Tech Firms" dataDxfId="1" dataCellStyle="Percent">
      <calculatedColumnFormula>D5/$D$419</calculatedColumnFormula>
    </tableColumn>
    <tableColumn id="8" name="Cumulative Percent of Total Hi-Tech Firms" dataDxfId="0">
      <calculatedColumnFormula>H4+G5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2"/>
  <sheetViews>
    <sheetView tabSelected="1" zoomScaleNormal="100" zoomScaleSheetLayoutView="100" workbookViewId="0"/>
  </sheetViews>
  <sheetFormatPr defaultRowHeight="14.4" x14ac:dyDescent="0.3"/>
  <cols>
    <col min="1" max="1" width="7.33203125" customWidth="1"/>
    <col min="2" max="2" width="30.33203125" bestFit="1" customWidth="1"/>
    <col min="3" max="3" width="30.88671875" bestFit="1" customWidth="1"/>
    <col min="4" max="4" width="7.88671875" bestFit="1" customWidth="1"/>
    <col min="5" max="5" width="8.6640625" customWidth="1"/>
    <col min="6" max="6" width="11" customWidth="1"/>
    <col min="7" max="7" width="11.109375" customWidth="1"/>
    <col min="8" max="8" width="11.77734375" customWidth="1"/>
  </cols>
  <sheetData>
    <row r="2" spans="1:8" ht="18" x14ac:dyDescent="0.35">
      <c r="A2" s="15" t="s">
        <v>381</v>
      </c>
      <c r="B2" s="15"/>
      <c r="C2" s="15"/>
      <c r="D2" s="15"/>
      <c r="E2" s="15"/>
      <c r="F2" s="15"/>
      <c r="G2" s="15"/>
      <c r="H2" s="15"/>
    </row>
    <row r="4" spans="1:8" ht="57.6" customHeight="1" x14ac:dyDescent="0.3">
      <c r="A4" s="1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5" t="s">
        <v>7</v>
      </c>
    </row>
    <row r="5" spans="1:8" s="7" customFormat="1" ht="12" customHeight="1" x14ac:dyDescent="0.3">
      <c r="A5" s="7" t="s">
        <v>382</v>
      </c>
      <c r="B5" s="7" t="s">
        <v>8</v>
      </c>
      <c r="C5" s="7" t="s">
        <v>9</v>
      </c>
      <c r="D5" s="16">
        <v>720</v>
      </c>
      <c r="E5" s="16">
        <v>1790</v>
      </c>
      <c r="F5" s="17">
        <f>D5/E5</f>
        <v>0.4022346368715084</v>
      </c>
      <c r="G5" s="17">
        <f>D5/$D$419</f>
        <v>4.4792833146696527E-2</v>
      </c>
      <c r="H5" s="17">
        <f>G5</f>
        <v>4.4792833146696527E-2</v>
      </c>
    </row>
    <row r="6" spans="1:8" s="7" customFormat="1" ht="12" customHeight="1" x14ac:dyDescent="0.3">
      <c r="A6" s="7" t="s">
        <v>383</v>
      </c>
      <c r="B6" s="7" t="s">
        <v>10</v>
      </c>
      <c r="C6" s="7" t="s">
        <v>9</v>
      </c>
      <c r="D6" s="16">
        <v>595</v>
      </c>
      <c r="E6" s="16">
        <v>2831</v>
      </c>
      <c r="F6" s="17">
        <f t="shared" ref="F6:F69" si="0">D6/E6</f>
        <v>0.21017308371600141</v>
      </c>
      <c r="G6" s="17">
        <f>D6/$D$419</f>
        <v>3.7016299614283939E-2</v>
      </c>
      <c r="H6" s="17">
        <f t="shared" ref="H6:H69" si="1">H5+G6</f>
        <v>8.1809132760980466E-2</v>
      </c>
    </row>
    <row r="7" spans="1:8" s="7" customFormat="1" ht="12" customHeight="1" x14ac:dyDescent="0.3">
      <c r="A7" s="7" t="s">
        <v>384</v>
      </c>
      <c r="B7" s="7" t="s">
        <v>11</v>
      </c>
      <c r="C7" s="7" t="s">
        <v>9</v>
      </c>
      <c r="D7" s="16">
        <v>355</v>
      </c>
      <c r="E7" s="16">
        <v>2388</v>
      </c>
      <c r="F7" s="17">
        <f t="shared" si="0"/>
        <v>0.14865996649916247</v>
      </c>
      <c r="G7" s="17">
        <f>D7/$D$419</f>
        <v>2.2085355232051761E-2</v>
      </c>
      <c r="H7" s="17">
        <f t="shared" si="1"/>
        <v>0.10389448799303222</v>
      </c>
    </row>
    <row r="8" spans="1:8" s="7" customFormat="1" ht="12" customHeight="1" x14ac:dyDescent="0.3">
      <c r="A8" s="7" t="s">
        <v>385</v>
      </c>
      <c r="B8" s="7" t="s">
        <v>12</v>
      </c>
      <c r="C8" s="7" t="s">
        <v>13</v>
      </c>
      <c r="D8" s="16">
        <v>349</v>
      </c>
      <c r="E8" s="16">
        <v>1035</v>
      </c>
      <c r="F8" s="17">
        <f t="shared" si="0"/>
        <v>0.33719806763285026</v>
      </c>
      <c r="G8" s="17">
        <f>D8/$D$419</f>
        <v>2.1712081622495955E-2</v>
      </c>
      <c r="H8" s="17">
        <f t="shared" si="1"/>
        <v>0.12560656961552819</v>
      </c>
    </row>
    <row r="9" spans="1:8" s="7" customFormat="1" ht="12" customHeight="1" x14ac:dyDescent="0.3">
      <c r="A9" s="7" t="s">
        <v>386</v>
      </c>
      <c r="B9" s="7" t="s">
        <v>10</v>
      </c>
      <c r="C9" s="7" t="s">
        <v>9</v>
      </c>
      <c r="D9" s="16">
        <v>332</v>
      </c>
      <c r="E9" s="16">
        <v>2330</v>
      </c>
      <c r="F9" s="17">
        <f t="shared" si="0"/>
        <v>0.1424892703862661</v>
      </c>
      <c r="G9" s="17">
        <f>D9/$D$419</f>
        <v>2.0654473062087845E-2</v>
      </c>
      <c r="H9" s="17">
        <f t="shared" si="1"/>
        <v>0.14626104267761603</v>
      </c>
    </row>
    <row r="10" spans="1:8" s="7" customFormat="1" ht="12" customHeight="1" x14ac:dyDescent="0.3">
      <c r="A10" s="7" t="s">
        <v>387</v>
      </c>
      <c r="B10" s="7" t="s">
        <v>14</v>
      </c>
      <c r="C10" s="7" t="s">
        <v>15</v>
      </c>
      <c r="D10" s="16">
        <v>324</v>
      </c>
      <c r="E10" s="16">
        <v>2765</v>
      </c>
      <c r="F10" s="17">
        <f t="shared" si="0"/>
        <v>0.11717902350813743</v>
      </c>
      <c r="G10" s="17">
        <f>D10/$D$419</f>
        <v>2.0156774916013438E-2</v>
      </c>
      <c r="H10" s="17">
        <f t="shared" si="1"/>
        <v>0.16641781759362947</v>
      </c>
    </row>
    <row r="11" spans="1:8" s="7" customFormat="1" ht="12" customHeight="1" x14ac:dyDescent="0.3">
      <c r="A11" s="7" t="s">
        <v>388</v>
      </c>
      <c r="B11" s="7" t="s">
        <v>16</v>
      </c>
      <c r="C11" s="7" t="s">
        <v>9</v>
      </c>
      <c r="D11" s="16">
        <v>303</v>
      </c>
      <c r="E11" s="16">
        <v>1113</v>
      </c>
      <c r="F11" s="17">
        <f t="shared" si="0"/>
        <v>0.27223719676549868</v>
      </c>
      <c r="G11" s="17">
        <f>D11/$D$419</f>
        <v>1.8850317282568124E-2</v>
      </c>
      <c r="H11" s="17">
        <f t="shared" si="1"/>
        <v>0.18526813487619759</v>
      </c>
    </row>
    <row r="12" spans="1:8" s="7" customFormat="1" ht="12" customHeight="1" x14ac:dyDescent="0.3">
      <c r="A12" s="7" t="s">
        <v>389</v>
      </c>
      <c r="B12" s="7" t="s">
        <v>11</v>
      </c>
      <c r="C12" s="7" t="s">
        <v>9</v>
      </c>
      <c r="D12" s="16">
        <v>273</v>
      </c>
      <c r="E12" s="16">
        <v>1182</v>
      </c>
      <c r="F12" s="17">
        <f t="shared" si="0"/>
        <v>0.23096446700507614</v>
      </c>
      <c r="G12" s="17">
        <f>D12/$D$419</f>
        <v>1.69839492347891E-2</v>
      </c>
      <c r="H12" s="17">
        <f t="shared" si="1"/>
        <v>0.20225208411098669</v>
      </c>
    </row>
    <row r="13" spans="1:8" s="7" customFormat="1" ht="12" customHeight="1" x14ac:dyDescent="0.3">
      <c r="A13" s="7" t="s">
        <v>390</v>
      </c>
      <c r="B13" s="7" t="s">
        <v>12</v>
      </c>
      <c r="C13" s="7" t="s">
        <v>13</v>
      </c>
      <c r="D13" s="16">
        <v>272</v>
      </c>
      <c r="E13" s="16">
        <v>1333</v>
      </c>
      <c r="F13" s="17">
        <f t="shared" si="0"/>
        <v>0.20405101275318829</v>
      </c>
      <c r="G13" s="17">
        <f>D13/$D$419</f>
        <v>1.69217369665298E-2</v>
      </c>
      <c r="H13" s="17">
        <f t="shared" si="1"/>
        <v>0.21917382107751648</v>
      </c>
    </row>
    <row r="14" spans="1:8" s="7" customFormat="1" ht="12" customHeight="1" x14ac:dyDescent="0.3">
      <c r="A14" s="7" t="s">
        <v>391</v>
      </c>
      <c r="B14" s="7" t="s">
        <v>17</v>
      </c>
      <c r="C14" s="7" t="s">
        <v>9</v>
      </c>
      <c r="D14" s="16">
        <v>247</v>
      </c>
      <c r="E14" s="16">
        <v>1795</v>
      </c>
      <c r="F14" s="17">
        <f t="shared" si="0"/>
        <v>0.13760445682451253</v>
      </c>
      <c r="G14" s="17">
        <f>D14/$D$419</f>
        <v>1.5366430260047281E-2</v>
      </c>
      <c r="H14" s="17">
        <f t="shared" si="1"/>
        <v>0.23454025133756376</v>
      </c>
    </row>
    <row r="15" spans="1:8" s="7" customFormat="1" ht="12" customHeight="1" x14ac:dyDescent="0.3">
      <c r="A15" s="7" t="s">
        <v>392</v>
      </c>
      <c r="B15" s="7" t="s">
        <v>18</v>
      </c>
      <c r="C15" s="7" t="s">
        <v>19</v>
      </c>
      <c r="D15" s="16">
        <v>247</v>
      </c>
      <c r="E15" s="16">
        <v>998</v>
      </c>
      <c r="F15" s="17">
        <f t="shared" si="0"/>
        <v>0.24749498997995992</v>
      </c>
      <c r="G15" s="17">
        <f>D15/$D$419</f>
        <v>1.5366430260047281E-2</v>
      </c>
      <c r="H15" s="17">
        <f t="shared" si="1"/>
        <v>0.24990668159761104</v>
      </c>
    </row>
    <row r="16" spans="1:8" s="7" customFormat="1" ht="12" customHeight="1" x14ac:dyDescent="0.3">
      <c r="A16" s="7" t="s">
        <v>393</v>
      </c>
      <c r="B16" s="7" t="s">
        <v>12</v>
      </c>
      <c r="C16" s="7" t="s">
        <v>13</v>
      </c>
      <c r="D16" s="16">
        <v>229</v>
      </c>
      <c r="E16" s="16">
        <v>1239</v>
      </c>
      <c r="F16" s="17">
        <f t="shared" si="0"/>
        <v>0.1848264729620662</v>
      </c>
      <c r="G16" s="17">
        <f>D16/$D$419</f>
        <v>1.4246609431379868E-2</v>
      </c>
      <c r="H16" s="17">
        <f t="shared" si="1"/>
        <v>0.26415329102899088</v>
      </c>
    </row>
    <row r="17" spans="1:8" s="7" customFormat="1" ht="12" customHeight="1" x14ac:dyDescent="0.3">
      <c r="A17" s="7" t="s">
        <v>394</v>
      </c>
      <c r="B17" s="7" t="s">
        <v>18</v>
      </c>
      <c r="C17" s="7" t="s">
        <v>13</v>
      </c>
      <c r="D17" s="16">
        <v>187</v>
      </c>
      <c r="E17" s="16">
        <v>999</v>
      </c>
      <c r="F17" s="17">
        <f t="shared" si="0"/>
        <v>0.18718718718718719</v>
      </c>
      <c r="G17" s="17">
        <f>D17/$D$419</f>
        <v>1.1633694164489236E-2</v>
      </c>
      <c r="H17" s="17">
        <f t="shared" si="1"/>
        <v>0.27578698519348011</v>
      </c>
    </row>
    <row r="18" spans="1:8" s="7" customFormat="1" ht="12" customHeight="1" x14ac:dyDescent="0.3">
      <c r="A18" s="7" t="s">
        <v>395</v>
      </c>
      <c r="B18" s="7" t="s">
        <v>27</v>
      </c>
      <c r="C18" s="7" t="s">
        <v>15</v>
      </c>
      <c r="D18" s="16">
        <v>187</v>
      </c>
      <c r="E18" s="16">
        <v>859</v>
      </c>
      <c r="F18" s="17">
        <f t="shared" si="0"/>
        <v>0.21769499417927823</v>
      </c>
      <c r="G18" s="17">
        <f>D18/$D$419</f>
        <v>1.1633694164489236E-2</v>
      </c>
      <c r="H18" s="17">
        <f t="shared" si="1"/>
        <v>0.28742067935796933</v>
      </c>
    </row>
    <row r="19" spans="1:8" s="7" customFormat="1" ht="12" customHeight="1" x14ac:dyDescent="0.3">
      <c r="A19" s="7" t="s">
        <v>396</v>
      </c>
      <c r="B19" s="7" t="s">
        <v>20</v>
      </c>
      <c r="C19" s="7" t="s">
        <v>21</v>
      </c>
      <c r="D19" s="16">
        <v>187</v>
      </c>
      <c r="E19" s="16">
        <v>1536</v>
      </c>
      <c r="F19" s="17">
        <f t="shared" si="0"/>
        <v>0.12174479166666667</v>
      </c>
      <c r="G19" s="17">
        <f>D19/$D$419</f>
        <v>1.1633694164489236E-2</v>
      </c>
      <c r="H19" s="17">
        <f t="shared" si="1"/>
        <v>0.29905437352245856</v>
      </c>
    </row>
    <row r="20" spans="1:8" s="7" customFormat="1" ht="12" customHeight="1" x14ac:dyDescent="0.3">
      <c r="A20" s="7" t="s">
        <v>397</v>
      </c>
      <c r="B20" s="7" t="s">
        <v>22</v>
      </c>
      <c r="C20" s="7" t="s">
        <v>23</v>
      </c>
      <c r="D20" s="16">
        <v>187</v>
      </c>
      <c r="E20" s="16">
        <v>1554</v>
      </c>
      <c r="F20" s="17">
        <f t="shared" si="0"/>
        <v>0.12033462033462033</v>
      </c>
      <c r="G20" s="17">
        <f>D20/$D$419</f>
        <v>1.1633694164489236E-2</v>
      </c>
      <c r="H20" s="17">
        <f t="shared" si="1"/>
        <v>0.31068806768694779</v>
      </c>
    </row>
    <row r="21" spans="1:8" s="7" customFormat="1" ht="12" customHeight="1" x14ac:dyDescent="0.3">
      <c r="A21" s="7" t="s">
        <v>398</v>
      </c>
      <c r="B21" s="7" t="s">
        <v>26</v>
      </c>
      <c r="C21" s="7" t="s">
        <v>9</v>
      </c>
      <c r="D21" s="16">
        <v>185</v>
      </c>
      <c r="E21" s="16">
        <v>889</v>
      </c>
      <c r="F21" s="17">
        <f t="shared" si="0"/>
        <v>0.20809898762654669</v>
      </c>
      <c r="G21" s="17">
        <f>D21/$D$419</f>
        <v>1.1509269627970636E-2</v>
      </c>
      <c r="H21" s="17">
        <f t="shared" si="1"/>
        <v>0.3221973373149184</v>
      </c>
    </row>
    <row r="22" spans="1:8" s="7" customFormat="1" ht="12" customHeight="1" x14ac:dyDescent="0.3">
      <c r="A22" s="7" t="s">
        <v>399</v>
      </c>
      <c r="B22" s="7" t="s">
        <v>24</v>
      </c>
      <c r="C22" s="7" t="s">
        <v>25</v>
      </c>
      <c r="D22" s="16">
        <v>174</v>
      </c>
      <c r="E22" s="16">
        <v>1550</v>
      </c>
      <c r="F22" s="17">
        <f t="shared" si="0"/>
        <v>0.11225806451612903</v>
      </c>
      <c r="G22" s="17">
        <f>D22/$D$419</f>
        <v>1.0824934677118328E-2</v>
      </c>
      <c r="H22" s="17">
        <f t="shared" si="1"/>
        <v>0.33302227199203671</v>
      </c>
    </row>
    <row r="23" spans="1:8" s="7" customFormat="1" ht="12" customHeight="1" x14ac:dyDescent="0.3">
      <c r="A23" s="7" t="s">
        <v>400</v>
      </c>
      <c r="B23" s="7" t="s">
        <v>28</v>
      </c>
      <c r="C23" s="7" t="s">
        <v>9</v>
      </c>
      <c r="D23" s="16">
        <v>164</v>
      </c>
      <c r="E23" s="16">
        <v>950</v>
      </c>
      <c r="F23" s="17">
        <f t="shared" si="0"/>
        <v>0.17263157894736841</v>
      </c>
      <c r="G23" s="17">
        <f>D23/$D$419</f>
        <v>1.0202811994525321E-2</v>
      </c>
      <c r="H23" s="17">
        <f t="shared" si="1"/>
        <v>0.34322508398656204</v>
      </c>
    </row>
    <row r="24" spans="1:8" s="7" customFormat="1" ht="12" customHeight="1" x14ac:dyDescent="0.3">
      <c r="A24" s="7" t="s">
        <v>401</v>
      </c>
      <c r="B24" s="7" t="s">
        <v>29</v>
      </c>
      <c r="C24" s="7" t="s">
        <v>30</v>
      </c>
      <c r="D24" s="16">
        <v>155</v>
      </c>
      <c r="E24" s="16">
        <v>871</v>
      </c>
      <c r="F24" s="17">
        <f t="shared" si="0"/>
        <v>0.17795637198622274</v>
      </c>
      <c r="G24" s="17">
        <f>D24/$D$419</f>
        <v>9.6429015801916141E-3</v>
      </c>
      <c r="H24" s="17">
        <f t="shared" si="1"/>
        <v>0.35286798556675364</v>
      </c>
    </row>
    <row r="25" spans="1:8" s="7" customFormat="1" ht="12" customHeight="1" x14ac:dyDescent="0.3">
      <c r="A25" s="7" t="s">
        <v>402</v>
      </c>
      <c r="B25" s="7" t="s">
        <v>17</v>
      </c>
      <c r="C25" s="7" t="s">
        <v>30</v>
      </c>
      <c r="D25" s="16">
        <v>154</v>
      </c>
      <c r="E25" s="16">
        <v>940</v>
      </c>
      <c r="F25" s="17">
        <f t="shared" si="0"/>
        <v>0.16382978723404254</v>
      </c>
      <c r="G25" s="17">
        <f>D25/$D$419</f>
        <v>9.5806893119323132E-3</v>
      </c>
      <c r="H25" s="17">
        <f t="shared" si="1"/>
        <v>0.36244867487868593</v>
      </c>
    </row>
    <row r="26" spans="1:8" s="7" customFormat="1" ht="12" customHeight="1" x14ac:dyDescent="0.3">
      <c r="A26" s="7" t="s">
        <v>403</v>
      </c>
      <c r="B26" s="7" t="s">
        <v>33</v>
      </c>
      <c r="C26" s="7" t="s">
        <v>34</v>
      </c>
      <c r="D26" s="16">
        <v>146</v>
      </c>
      <c r="E26" s="16">
        <v>258</v>
      </c>
      <c r="F26" s="17">
        <f t="shared" si="0"/>
        <v>0.56589147286821706</v>
      </c>
      <c r="G26" s="17">
        <f>D26/$D$419</f>
        <v>9.0829911658579076E-3</v>
      </c>
      <c r="H26" s="17">
        <f t="shared" si="1"/>
        <v>0.37153166604454385</v>
      </c>
    </row>
    <row r="27" spans="1:8" s="7" customFormat="1" ht="12" customHeight="1" x14ac:dyDescent="0.3">
      <c r="A27" s="7" t="s">
        <v>404</v>
      </c>
      <c r="B27" s="7" t="s">
        <v>31</v>
      </c>
      <c r="C27" s="7" t="s">
        <v>30</v>
      </c>
      <c r="D27" s="16">
        <v>145</v>
      </c>
      <c r="E27" s="16">
        <v>1074</v>
      </c>
      <c r="F27" s="17">
        <f t="shared" si="0"/>
        <v>0.13500931098696461</v>
      </c>
      <c r="G27" s="17">
        <f>D27/$D$419</f>
        <v>9.0207788975986067E-3</v>
      </c>
      <c r="H27" s="17">
        <f t="shared" si="1"/>
        <v>0.38055244494214246</v>
      </c>
    </row>
    <row r="28" spans="1:8" s="7" customFormat="1" ht="12" customHeight="1" x14ac:dyDescent="0.3">
      <c r="A28" s="7" t="s">
        <v>405</v>
      </c>
      <c r="B28" s="7" t="s">
        <v>32</v>
      </c>
      <c r="C28" s="7" t="s">
        <v>21</v>
      </c>
      <c r="D28" s="16">
        <v>145</v>
      </c>
      <c r="E28" s="16">
        <v>1643</v>
      </c>
      <c r="F28" s="17">
        <f t="shared" si="0"/>
        <v>8.825319537431528E-2</v>
      </c>
      <c r="G28" s="17">
        <f>D28/$D$419</f>
        <v>9.0207788975986067E-3</v>
      </c>
      <c r="H28" s="17">
        <f t="shared" si="1"/>
        <v>0.38957322383974108</v>
      </c>
    </row>
    <row r="29" spans="1:8" s="7" customFormat="1" ht="12" customHeight="1" x14ac:dyDescent="0.3">
      <c r="A29" s="7" t="s">
        <v>406</v>
      </c>
      <c r="B29" s="7" t="s">
        <v>35</v>
      </c>
      <c r="C29" s="7" t="s">
        <v>13</v>
      </c>
      <c r="D29" s="16">
        <v>142</v>
      </c>
      <c r="E29" s="16">
        <v>818</v>
      </c>
      <c r="F29" s="17">
        <f t="shared" si="0"/>
        <v>0.17359413202933985</v>
      </c>
      <c r="G29" s="17">
        <f>D29/$D$419</f>
        <v>8.8341420928207039E-3</v>
      </c>
      <c r="H29" s="17">
        <f t="shared" si="1"/>
        <v>0.39840736593256176</v>
      </c>
    </row>
    <row r="30" spans="1:8" s="7" customFormat="1" ht="12" customHeight="1" x14ac:dyDescent="0.3">
      <c r="A30" s="7" t="s">
        <v>407</v>
      </c>
      <c r="B30" s="7" t="s">
        <v>22</v>
      </c>
      <c r="C30" s="7" t="s">
        <v>23</v>
      </c>
      <c r="D30" s="16">
        <v>134</v>
      </c>
      <c r="E30" s="16">
        <v>1271</v>
      </c>
      <c r="F30" s="17">
        <f t="shared" si="0"/>
        <v>0.1054287962234461</v>
      </c>
      <c r="G30" s="17">
        <f>D30/$D$419</f>
        <v>8.3364439467462984E-3</v>
      </c>
      <c r="H30" s="17">
        <f t="shared" si="1"/>
        <v>0.40674380987930808</v>
      </c>
    </row>
    <row r="31" spans="1:8" s="7" customFormat="1" ht="12" customHeight="1" x14ac:dyDescent="0.3">
      <c r="A31" s="7" t="s">
        <v>408</v>
      </c>
      <c r="B31" s="7" t="s">
        <v>8</v>
      </c>
      <c r="C31" s="7" t="s">
        <v>9</v>
      </c>
      <c r="D31" s="16">
        <v>128</v>
      </c>
      <c r="E31" s="16">
        <v>1006</v>
      </c>
      <c r="F31" s="17">
        <f t="shared" si="0"/>
        <v>0.1272365805168986</v>
      </c>
      <c r="G31" s="17">
        <f>D31/$D$419</f>
        <v>7.9631703371904946E-3</v>
      </c>
      <c r="H31" s="17">
        <f t="shared" si="1"/>
        <v>0.4147069802164986</v>
      </c>
    </row>
    <row r="32" spans="1:8" s="7" customFormat="1" ht="12" customHeight="1" x14ac:dyDescent="0.3">
      <c r="A32" s="7" t="s">
        <v>409</v>
      </c>
      <c r="B32" s="7" t="s">
        <v>26</v>
      </c>
      <c r="C32" s="7" t="s">
        <v>9</v>
      </c>
      <c r="D32" s="16">
        <v>127</v>
      </c>
      <c r="E32" s="16">
        <v>431</v>
      </c>
      <c r="F32" s="17">
        <f t="shared" si="0"/>
        <v>0.29466357308584684</v>
      </c>
      <c r="G32" s="17">
        <f>D32/$D$419</f>
        <v>7.9009580689311937E-3</v>
      </c>
      <c r="H32" s="17">
        <f t="shared" si="1"/>
        <v>0.42260793828542981</v>
      </c>
    </row>
    <row r="33" spans="1:8" s="7" customFormat="1" ht="12" customHeight="1" x14ac:dyDescent="0.3">
      <c r="A33" s="7" t="s">
        <v>410</v>
      </c>
      <c r="B33" s="7" t="s">
        <v>22</v>
      </c>
      <c r="C33" s="7" t="s">
        <v>39</v>
      </c>
      <c r="D33" s="16">
        <v>117</v>
      </c>
      <c r="E33" s="16">
        <v>1463</v>
      </c>
      <c r="F33" s="17">
        <f t="shared" si="0"/>
        <v>7.9972658920027348E-2</v>
      </c>
      <c r="G33" s="17">
        <f>D33/$D$419</f>
        <v>7.2788353863381863E-3</v>
      </c>
      <c r="H33" s="17">
        <f t="shared" si="1"/>
        <v>0.42988677367176797</v>
      </c>
    </row>
    <row r="34" spans="1:8" s="7" customFormat="1" ht="12" customHeight="1" x14ac:dyDescent="0.3">
      <c r="A34" s="7" t="s">
        <v>411</v>
      </c>
      <c r="B34" s="7" t="s">
        <v>43</v>
      </c>
      <c r="C34" s="7" t="s">
        <v>44</v>
      </c>
      <c r="D34" s="16">
        <v>115</v>
      </c>
      <c r="E34" s="16">
        <v>1342</v>
      </c>
      <c r="F34" s="17">
        <f t="shared" si="0"/>
        <v>8.5692995529061108E-2</v>
      </c>
      <c r="G34" s="17">
        <f>D34/$D$419</f>
        <v>7.1544108498195844E-3</v>
      </c>
      <c r="H34" s="17">
        <f t="shared" si="1"/>
        <v>0.43704118452158758</v>
      </c>
    </row>
    <row r="35" spans="1:8" s="7" customFormat="1" ht="12" customHeight="1" x14ac:dyDescent="0.3">
      <c r="A35" s="7" t="s">
        <v>412</v>
      </c>
      <c r="B35" s="7" t="s">
        <v>40</v>
      </c>
      <c r="C35" s="7" t="s">
        <v>41</v>
      </c>
      <c r="D35" s="16">
        <v>114</v>
      </c>
      <c r="E35" s="16">
        <v>392</v>
      </c>
      <c r="F35" s="17">
        <f t="shared" si="0"/>
        <v>0.29081632653061223</v>
      </c>
      <c r="G35" s="17">
        <f>D35/$D$419</f>
        <v>7.0921985815602835E-3</v>
      </c>
      <c r="H35" s="17">
        <f t="shared" si="1"/>
        <v>0.44413338310314787</v>
      </c>
    </row>
    <row r="36" spans="1:8" s="7" customFormat="1" ht="12" customHeight="1" x14ac:dyDescent="0.3">
      <c r="A36" s="7" t="s">
        <v>413</v>
      </c>
      <c r="B36" s="7" t="s">
        <v>36</v>
      </c>
      <c r="C36" s="7" t="s">
        <v>21</v>
      </c>
      <c r="D36" s="16">
        <v>114</v>
      </c>
      <c r="E36" s="16">
        <v>1047</v>
      </c>
      <c r="F36" s="17">
        <f t="shared" si="0"/>
        <v>0.10888252148997135</v>
      </c>
      <c r="G36" s="17">
        <f>D36/$D$419</f>
        <v>7.0921985815602835E-3</v>
      </c>
      <c r="H36" s="17">
        <f t="shared" si="1"/>
        <v>0.45122558168470817</v>
      </c>
    </row>
    <row r="37" spans="1:8" s="7" customFormat="1" ht="12" customHeight="1" x14ac:dyDescent="0.3">
      <c r="A37" s="7" t="s">
        <v>414</v>
      </c>
      <c r="B37" s="7" t="s">
        <v>8</v>
      </c>
      <c r="C37" s="7" t="s">
        <v>9</v>
      </c>
      <c r="D37" s="16">
        <v>113</v>
      </c>
      <c r="E37" s="16">
        <v>1227</v>
      </c>
      <c r="F37" s="17">
        <f t="shared" si="0"/>
        <v>9.2094539527302358E-2</v>
      </c>
      <c r="G37" s="17">
        <f>D37/$D$419</f>
        <v>7.0299863133009826E-3</v>
      </c>
      <c r="H37" s="17">
        <f t="shared" si="1"/>
        <v>0.45825556799800915</v>
      </c>
    </row>
    <row r="38" spans="1:8" s="7" customFormat="1" ht="12" customHeight="1" x14ac:dyDescent="0.3">
      <c r="A38" s="7" t="s">
        <v>415</v>
      </c>
      <c r="B38" s="7" t="s">
        <v>37</v>
      </c>
      <c r="C38" s="7" t="s">
        <v>23</v>
      </c>
      <c r="D38" s="16">
        <v>113</v>
      </c>
      <c r="E38" s="16">
        <v>958</v>
      </c>
      <c r="F38" s="17">
        <f t="shared" si="0"/>
        <v>0.11795407098121086</v>
      </c>
      <c r="G38" s="17">
        <f>D38/$D$419</f>
        <v>7.0299863133009826E-3</v>
      </c>
      <c r="H38" s="17">
        <f t="shared" si="1"/>
        <v>0.46528555431131013</v>
      </c>
    </row>
    <row r="39" spans="1:8" s="7" customFormat="1" ht="12" customHeight="1" x14ac:dyDescent="0.3">
      <c r="A39" s="7" t="s">
        <v>416</v>
      </c>
      <c r="B39" s="7" t="s">
        <v>22</v>
      </c>
      <c r="C39" s="7" t="s">
        <v>23</v>
      </c>
      <c r="D39" s="16">
        <v>112</v>
      </c>
      <c r="E39" s="16">
        <v>1079</v>
      </c>
      <c r="F39" s="17">
        <f t="shared" si="0"/>
        <v>0.10379981464318813</v>
      </c>
      <c r="G39" s="17">
        <f>D39/$D$419</f>
        <v>6.9677740450416826E-3</v>
      </c>
      <c r="H39" s="17">
        <f t="shared" si="1"/>
        <v>0.47225332835635181</v>
      </c>
    </row>
    <row r="40" spans="1:8" s="7" customFormat="1" ht="12" customHeight="1" x14ac:dyDescent="0.3">
      <c r="A40" s="7" t="s">
        <v>417</v>
      </c>
      <c r="B40" s="7" t="s">
        <v>38</v>
      </c>
      <c r="C40" s="7" t="s">
        <v>21</v>
      </c>
      <c r="D40" s="16">
        <v>111</v>
      </c>
      <c r="E40" s="16">
        <v>1536</v>
      </c>
      <c r="F40" s="17">
        <f t="shared" si="0"/>
        <v>7.2265625E-2</v>
      </c>
      <c r="G40" s="17">
        <f>D40/$D$419</f>
        <v>6.9055617767823816E-3</v>
      </c>
      <c r="H40" s="17">
        <f t="shared" si="1"/>
        <v>0.47915889013313417</v>
      </c>
    </row>
    <row r="41" spans="1:8" s="7" customFormat="1" ht="12" customHeight="1" x14ac:dyDescent="0.3">
      <c r="A41" s="7" t="s">
        <v>418</v>
      </c>
      <c r="B41" s="7" t="s">
        <v>14</v>
      </c>
      <c r="C41" s="7" t="s">
        <v>15</v>
      </c>
      <c r="D41" s="16">
        <v>106</v>
      </c>
      <c r="E41" s="16">
        <v>666</v>
      </c>
      <c r="F41" s="17">
        <f t="shared" si="0"/>
        <v>0.15915915915915915</v>
      </c>
      <c r="G41" s="17">
        <f>D41/$D$419</f>
        <v>6.5945004354858779E-3</v>
      </c>
      <c r="H41" s="17">
        <f t="shared" si="1"/>
        <v>0.48575339056862005</v>
      </c>
    </row>
    <row r="42" spans="1:8" s="7" customFormat="1" ht="12" customHeight="1" x14ac:dyDescent="0.3">
      <c r="A42" s="7" t="s">
        <v>419</v>
      </c>
      <c r="B42" s="7" t="s">
        <v>53</v>
      </c>
      <c r="C42" s="7" t="s">
        <v>15</v>
      </c>
      <c r="D42" s="16">
        <v>104</v>
      </c>
      <c r="E42" s="16">
        <v>166</v>
      </c>
      <c r="F42" s="17">
        <f t="shared" si="0"/>
        <v>0.62650602409638556</v>
      </c>
      <c r="G42" s="17">
        <f>D42/$D$419</f>
        <v>6.4700758989672761E-3</v>
      </c>
      <c r="H42" s="17">
        <f t="shared" si="1"/>
        <v>0.4922234664675873</v>
      </c>
    </row>
    <row r="43" spans="1:8" s="7" customFormat="1" ht="12" customHeight="1" x14ac:dyDescent="0.3">
      <c r="A43" s="7" t="s">
        <v>420</v>
      </c>
      <c r="B43" s="7" t="s">
        <v>42</v>
      </c>
      <c r="C43" s="7" t="s">
        <v>30</v>
      </c>
      <c r="D43" s="16">
        <v>104</v>
      </c>
      <c r="E43" s="16">
        <v>650</v>
      </c>
      <c r="F43" s="17">
        <f t="shared" si="0"/>
        <v>0.16</v>
      </c>
      <c r="G43" s="17">
        <f>D43/$D$419</f>
        <v>6.4700758989672761E-3</v>
      </c>
      <c r="H43" s="17">
        <f t="shared" si="1"/>
        <v>0.49869354236655455</v>
      </c>
    </row>
    <row r="44" spans="1:8" s="7" customFormat="1" ht="12" customHeight="1" x14ac:dyDescent="0.3">
      <c r="A44" s="7" t="s">
        <v>421</v>
      </c>
      <c r="B44" s="7" t="s">
        <v>24</v>
      </c>
      <c r="C44" s="7" t="s">
        <v>25</v>
      </c>
      <c r="D44" s="16">
        <v>104</v>
      </c>
      <c r="E44" s="16">
        <v>857</v>
      </c>
      <c r="F44" s="17">
        <f t="shared" si="0"/>
        <v>0.12135355892648775</v>
      </c>
      <c r="G44" s="17">
        <f>D44/$D$419</f>
        <v>6.4700758989672761E-3</v>
      </c>
      <c r="H44" s="17">
        <f t="shared" si="1"/>
        <v>0.50516361826552181</v>
      </c>
    </row>
    <row r="45" spans="1:8" s="7" customFormat="1" ht="12" customHeight="1" x14ac:dyDescent="0.3">
      <c r="A45" s="7" t="s">
        <v>422</v>
      </c>
      <c r="B45" s="7" t="s">
        <v>50</v>
      </c>
      <c r="C45" s="7" t="s">
        <v>21</v>
      </c>
      <c r="D45" s="16">
        <v>103</v>
      </c>
      <c r="E45" s="16">
        <v>709</v>
      </c>
      <c r="F45" s="17">
        <f t="shared" si="0"/>
        <v>0.14527503526093088</v>
      </c>
      <c r="G45" s="17">
        <f>D45/$D$419</f>
        <v>6.4078636307079752E-3</v>
      </c>
      <c r="H45" s="17">
        <f t="shared" si="1"/>
        <v>0.51157148189622981</v>
      </c>
    </row>
    <row r="46" spans="1:8" s="7" customFormat="1" ht="12" customHeight="1" x14ac:dyDescent="0.3">
      <c r="A46" s="7" t="s">
        <v>423</v>
      </c>
      <c r="B46" s="7" t="s">
        <v>24</v>
      </c>
      <c r="C46" s="7" t="s">
        <v>25</v>
      </c>
      <c r="D46" s="16">
        <v>103</v>
      </c>
      <c r="E46" s="16">
        <v>738</v>
      </c>
      <c r="F46" s="17">
        <f t="shared" si="0"/>
        <v>0.13956639566395665</v>
      </c>
      <c r="G46" s="17">
        <f>D46/$D$419</f>
        <v>6.4078636307079752E-3</v>
      </c>
      <c r="H46" s="17">
        <f t="shared" si="1"/>
        <v>0.51797934552693781</v>
      </c>
    </row>
    <row r="47" spans="1:8" s="7" customFormat="1" ht="12" customHeight="1" x14ac:dyDescent="0.3">
      <c r="A47" s="7" t="s">
        <v>424</v>
      </c>
      <c r="B47" s="7" t="s">
        <v>47</v>
      </c>
      <c r="C47" s="7" t="s">
        <v>30</v>
      </c>
      <c r="D47" s="16">
        <v>101</v>
      </c>
      <c r="E47" s="16">
        <v>711</v>
      </c>
      <c r="F47" s="17">
        <f t="shared" si="0"/>
        <v>0.1420534458509142</v>
      </c>
      <c r="G47" s="17">
        <f>D47/$D$419</f>
        <v>6.2834390941893742E-3</v>
      </c>
      <c r="H47" s="17">
        <f t="shared" si="1"/>
        <v>0.52426278462112719</v>
      </c>
    </row>
    <row r="48" spans="1:8" s="7" customFormat="1" ht="12" customHeight="1" x14ac:dyDescent="0.3">
      <c r="A48" s="7" t="s">
        <v>425</v>
      </c>
      <c r="B48" s="7" t="s">
        <v>59</v>
      </c>
      <c r="C48" s="7" t="s">
        <v>60</v>
      </c>
      <c r="D48" s="16">
        <v>100</v>
      </c>
      <c r="E48" s="16">
        <v>125</v>
      </c>
      <c r="F48" s="17">
        <f t="shared" si="0"/>
        <v>0.8</v>
      </c>
      <c r="G48" s="17">
        <f>D48/$D$419</f>
        <v>6.2212268259300733E-3</v>
      </c>
      <c r="H48" s="17">
        <f t="shared" si="1"/>
        <v>0.53048401144705726</v>
      </c>
    </row>
    <row r="49" spans="1:8" s="7" customFormat="1" ht="12" customHeight="1" x14ac:dyDescent="0.3">
      <c r="A49" s="7" t="s">
        <v>426</v>
      </c>
      <c r="B49" s="7" t="s">
        <v>45</v>
      </c>
      <c r="C49" s="7" t="s">
        <v>46</v>
      </c>
      <c r="D49" s="16">
        <v>100</v>
      </c>
      <c r="E49" s="16">
        <v>872</v>
      </c>
      <c r="F49" s="17">
        <f t="shared" si="0"/>
        <v>0.11467889908256881</v>
      </c>
      <c r="G49" s="17">
        <f>D49/$D$419</f>
        <v>6.2212268259300733E-3</v>
      </c>
      <c r="H49" s="17">
        <f t="shared" si="1"/>
        <v>0.53670523827298733</v>
      </c>
    </row>
    <row r="50" spans="1:8" s="7" customFormat="1" ht="12" customHeight="1" x14ac:dyDescent="0.3">
      <c r="A50" s="7" t="s">
        <v>427</v>
      </c>
      <c r="B50" s="7" t="s">
        <v>51</v>
      </c>
      <c r="C50" s="7" t="s">
        <v>15</v>
      </c>
      <c r="D50" s="16">
        <v>98</v>
      </c>
      <c r="E50" s="16">
        <v>749</v>
      </c>
      <c r="F50" s="17">
        <f t="shared" si="0"/>
        <v>0.13084112149532709</v>
      </c>
      <c r="G50" s="17">
        <f>D50/$D$419</f>
        <v>6.0968022894114723E-3</v>
      </c>
      <c r="H50" s="17">
        <f t="shared" si="1"/>
        <v>0.54280204056239878</v>
      </c>
    </row>
    <row r="51" spans="1:8" s="7" customFormat="1" ht="12" customHeight="1" x14ac:dyDescent="0.3">
      <c r="A51" s="7" t="s">
        <v>428</v>
      </c>
      <c r="B51" s="7" t="s">
        <v>48</v>
      </c>
      <c r="C51" s="7" t="s">
        <v>13</v>
      </c>
      <c r="D51" s="16">
        <v>96</v>
      </c>
      <c r="E51" s="16">
        <v>492</v>
      </c>
      <c r="F51" s="17">
        <f t="shared" si="0"/>
        <v>0.1951219512195122</v>
      </c>
      <c r="G51" s="17">
        <f>D51/$D$419</f>
        <v>5.9723777528928705E-3</v>
      </c>
      <c r="H51" s="17">
        <f t="shared" si="1"/>
        <v>0.54877441831529161</v>
      </c>
    </row>
    <row r="52" spans="1:8" s="7" customFormat="1" ht="12" customHeight="1" x14ac:dyDescent="0.3">
      <c r="A52" s="7" t="s">
        <v>429</v>
      </c>
      <c r="B52" s="7" t="s">
        <v>24</v>
      </c>
      <c r="C52" s="7" t="s">
        <v>25</v>
      </c>
      <c r="D52" s="16">
        <v>96</v>
      </c>
      <c r="E52" s="16">
        <v>718</v>
      </c>
      <c r="F52" s="17">
        <f t="shared" si="0"/>
        <v>0.13370473537604458</v>
      </c>
      <c r="G52" s="17">
        <f>D52/$D$419</f>
        <v>5.9723777528928705E-3</v>
      </c>
      <c r="H52" s="17">
        <f t="shared" si="1"/>
        <v>0.55474679606818444</v>
      </c>
    </row>
    <row r="53" spans="1:8" s="7" customFormat="1" ht="12" customHeight="1" x14ac:dyDescent="0.3">
      <c r="A53" s="7" t="s">
        <v>430</v>
      </c>
      <c r="B53" s="7" t="s">
        <v>52</v>
      </c>
      <c r="C53" s="7" t="s">
        <v>15</v>
      </c>
      <c r="D53" s="16">
        <v>94</v>
      </c>
      <c r="E53" s="16">
        <v>535</v>
      </c>
      <c r="F53" s="17">
        <f t="shared" si="0"/>
        <v>0.17570093457943925</v>
      </c>
      <c r="G53" s="17">
        <f>D53/$D$419</f>
        <v>5.8479532163742687E-3</v>
      </c>
      <c r="H53" s="17">
        <f t="shared" si="1"/>
        <v>0.56059474928455866</v>
      </c>
    </row>
    <row r="54" spans="1:8" s="7" customFormat="1" ht="12" customHeight="1" x14ac:dyDescent="0.3">
      <c r="A54" s="7" t="s">
        <v>431</v>
      </c>
      <c r="B54" s="7" t="s">
        <v>57</v>
      </c>
      <c r="C54" s="7" t="s">
        <v>58</v>
      </c>
      <c r="D54" s="16">
        <v>92</v>
      </c>
      <c r="E54" s="16">
        <v>1124</v>
      </c>
      <c r="F54" s="17">
        <f t="shared" si="0"/>
        <v>8.1850533807829182E-2</v>
      </c>
      <c r="G54" s="17">
        <f>D54/$D$419</f>
        <v>5.7235286798556677E-3</v>
      </c>
      <c r="H54" s="17">
        <f t="shared" si="1"/>
        <v>0.56631827796441436</v>
      </c>
    </row>
    <row r="55" spans="1:8" s="7" customFormat="1" ht="12" customHeight="1" x14ac:dyDescent="0.3">
      <c r="A55" s="7" t="s">
        <v>432</v>
      </c>
      <c r="B55" s="7" t="s">
        <v>54</v>
      </c>
      <c r="C55" s="7" t="s">
        <v>15</v>
      </c>
      <c r="D55" s="16">
        <v>89</v>
      </c>
      <c r="E55" s="16">
        <v>1492</v>
      </c>
      <c r="F55" s="17">
        <f t="shared" si="0"/>
        <v>5.9651474530831097E-2</v>
      </c>
      <c r="G55" s="17">
        <f>D55/$D$419</f>
        <v>5.536891875077765E-3</v>
      </c>
      <c r="H55" s="17">
        <f t="shared" si="1"/>
        <v>0.57185516983949214</v>
      </c>
    </row>
    <row r="56" spans="1:8" s="7" customFormat="1" ht="12" customHeight="1" x14ac:dyDescent="0.3">
      <c r="A56" s="7" t="s">
        <v>433</v>
      </c>
      <c r="B56" s="7" t="s">
        <v>61</v>
      </c>
      <c r="C56" s="7" t="s">
        <v>60</v>
      </c>
      <c r="D56" s="16">
        <v>88</v>
      </c>
      <c r="E56" s="16">
        <v>1269</v>
      </c>
      <c r="F56" s="17">
        <f t="shared" si="0"/>
        <v>6.9345941686367221E-2</v>
      </c>
      <c r="G56" s="17">
        <f>D56/$D$419</f>
        <v>5.4746796068184649E-3</v>
      </c>
      <c r="H56" s="17">
        <f t="shared" si="1"/>
        <v>0.57732984944631061</v>
      </c>
    </row>
    <row r="57" spans="1:8" s="7" customFormat="1" ht="12" customHeight="1" x14ac:dyDescent="0.3">
      <c r="A57" s="7" t="s">
        <v>434</v>
      </c>
      <c r="B57" s="7" t="s">
        <v>38</v>
      </c>
      <c r="C57" s="7" t="s">
        <v>21</v>
      </c>
      <c r="D57" s="16">
        <v>88</v>
      </c>
      <c r="E57" s="16">
        <v>808</v>
      </c>
      <c r="F57" s="17">
        <f t="shared" si="0"/>
        <v>0.10891089108910891</v>
      </c>
      <c r="G57" s="17">
        <f>D57/$D$419</f>
        <v>5.4746796068184649E-3</v>
      </c>
      <c r="H57" s="17">
        <f t="shared" si="1"/>
        <v>0.58280452905312907</v>
      </c>
    </row>
    <row r="58" spans="1:8" s="7" customFormat="1" ht="12" customHeight="1" x14ac:dyDescent="0.3">
      <c r="A58" s="7" t="s">
        <v>435</v>
      </c>
      <c r="B58" s="7" t="s">
        <v>55</v>
      </c>
      <c r="C58" s="7" t="s">
        <v>56</v>
      </c>
      <c r="D58" s="16">
        <v>88</v>
      </c>
      <c r="E58" s="16">
        <v>766</v>
      </c>
      <c r="F58" s="17">
        <f t="shared" si="0"/>
        <v>0.11488250652741515</v>
      </c>
      <c r="G58" s="17">
        <f>D58/$D$419</f>
        <v>5.4746796068184649E-3</v>
      </c>
      <c r="H58" s="17">
        <f t="shared" si="1"/>
        <v>0.58827920865994754</v>
      </c>
    </row>
    <row r="59" spans="1:8" s="7" customFormat="1" ht="12" customHeight="1" x14ac:dyDescent="0.3">
      <c r="A59" s="7" t="s">
        <v>436</v>
      </c>
      <c r="B59" s="7" t="s">
        <v>49</v>
      </c>
      <c r="C59" s="7" t="s">
        <v>9</v>
      </c>
      <c r="D59" s="16">
        <v>87</v>
      </c>
      <c r="E59" s="16">
        <v>500</v>
      </c>
      <c r="F59" s="17">
        <f t="shared" si="0"/>
        <v>0.17399999999999999</v>
      </c>
      <c r="G59" s="17">
        <f>D59/$D$419</f>
        <v>5.412467338559164E-3</v>
      </c>
      <c r="H59" s="17">
        <f t="shared" si="1"/>
        <v>0.5936916759985067</v>
      </c>
    </row>
    <row r="60" spans="1:8" s="7" customFormat="1" ht="12" customHeight="1" x14ac:dyDescent="0.3">
      <c r="A60" s="7" t="s">
        <v>437</v>
      </c>
      <c r="B60" s="7" t="s">
        <v>65</v>
      </c>
      <c r="C60" s="7" t="s">
        <v>66</v>
      </c>
      <c r="D60" s="16">
        <v>86</v>
      </c>
      <c r="E60" s="16">
        <v>1839</v>
      </c>
      <c r="F60" s="17">
        <f t="shared" si="0"/>
        <v>4.6764545948885267E-2</v>
      </c>
      <c r="G60" s="17">
        <f>D60/$D$419</f>
        <v>5.3502550702998631E-3</v>
      </c>
      <c r="H60" s="17">
        <f t="shared" si="1"/>
        <v>0.59904193106880654</v>
      </c>
    </row>
    <row r="61" spans="1:8" s="7" customFormat="1" ht="12" customHeight="1" x14ac:dyDescent="0.3">
      <c r="A61" s="7" t="s">
        <v>438</v>
      </c>
      <c r="B61" s="7" t="s">
        <v>48</v>
      </c>
      <c r="C61" s="7" t="s">
        <v>68</v>
      </c>
      <c r="D61" s="16">
        <v>84</v>
      </c>
      <c r="E61" s="16">
        <v>1038</v>
      </c>
      <c r="F61" s="17">
        <f t="shared" si="0"/>
        <v>8.0924855491329481E-2</v>
      </c>
      <c r="G61" s="17">
        <f>D61/$D$419</f>
        <v>5.2258305337812613E-3</v>
      </c>
      <c r="H61" s="17">
        <f t="shared" si="1"/>
        <v>0.60426776160258777</v>
      </c>
    </row>
    <row r="62" spans="1:8" s="7" customFormat="1" ht="12" customHeight="1" x14ac:dyDescent="0.3">
      <c r="A62" s="7" t="s">
        <v>439</v>
      </c>
      <c r="B62" s="7" t="s">
        <v>62</v>
      </c>
      <c r="C62" s="7" t="s">
        <v>63</v>
      </c>
      <c r="D62" s="16">
        <v>83</v>
      </c>
      <c r="E62" s="16">
        <v>1175</v>
      </c>
      <c r="F62" s="17">
        <f t="shared" si="0"/>
        <v>7.0638297872340425E-2</v>
      </c>
      <c r="G62" s="17">
        <f>D62/$D$419</f>
        <v>5.1636182655219612E-3</v>
      </c>
      <c r="H62" s="17">
        <f t="shared" si="1"/>
        <v>0.60943137986810969</v>
      </c>
    </row>
    <row r="63" spans="1:8" s="7" customFormat="1" ht="12" customHeight="1" x14ac:dyDescent="0.3">
      <c r="A63" s="7" t="s">
        <v>440</v>
      </c>
      <c r="B63" s="7" t="s">
        <v>75</v>
      </c>
      <c r="C63" s="7" t="s">
        <v>76</v>
      </c>
      <c r="D63" s="16">
        <v>82</v>
      </c>
      <c r="E63" s="16">
        <v>262</v>
      </c>
      <c r="F63" s="17">
        <f t="shared" si="0"/>
        <v>0.31297709923664124</v>
      </c>
      <c r="G63" s="17">
        <f>D63/$D$419</f>
        <v>5.1014059972626603E-3</v>
      </c>
      <c r="H63" s="17">
        <f t="shared" si="1"/>
        <v>0.6145327858653723</v>
      </c>
    </row>
    <row r="64" spans="1:8" s="7" customFormat="1" ht="12" customHeight="1" x14ac:dyDescent="0.3">
      <c r="A64" s="7" t="s">
        <v>441</v>
      </c>
      <c r="B64" s="7" t="s">
        <v>69</v>
      </c>
      <c r="C64" s="7" t="s">
        <v>15</v>
      </c>
      <c r="D64" s="16">
        <v>82</v>
      </c>
      <c r="E64" s="16">
        <v>549</v>
      </c>
      <c r="F64" s="17">
        <f t="shared" si="0"/>
        <v>0.1493624772313297</v>
      </c>
      <c r="G64" s="17">
        <f>D64/$D$419</f>
        <v>5.1014059972626603E-3</v>
      </c>
      <c r="H64" s="17">
        <f t="shared" si="1"/>
        <v>0.61963419186263491</v>
      </c>
    </row>
    <row r="65" spans="1:8" s="7" customFormat="1" ht="12" customHeight="1" x14ac:dyDescent="0.3">
      <c r="A65" s="7" t="s">
        <v>442</v>
      </c>
      <c r="B65" s="7" t="s">
        <v>64</v>
      </c>
      <c r="C65" s="7" t="s">
        <v>39</v>
      </c>
      <c r="D65" s="16">
        <v>82</v>
      </c>
      <c r="E65" s="16">
        <v>1122</v>
      </c>
      <c r="F65" s="17">
        <f t="shared" si="0"/>
        <v>7.3083778966131913E-2</v>
      </c>
      <c r="G65" s="17">
        <f>D65/$D$419</f>
        <v>5.1014059972626603E-3</v>
      </c>
      <c r="H65" s="17">
        <f t="shared" si="1"/>
        <v>0.62473559785989752</v>
      </c>
    </row>
    <row r="66" spans="1:8" s="7" customFormat="1" ht="12" customHeight="1" x14ac:dyDescent="0.3">
      <c r="A66" s="7" t="s">
        <v>443</v>
      </c>
      <c r="B66" s="7" t="s">
        <v>70</v>
      </c>
      <c r="C66" s="7" t="s">
        <v>39</v>
      </c>
      <c r="D66" s="16">
        <v>79</v>
      </c>
      <c r="E66" s="16">
        <v>1112</v>
      </c>
      <c r="F66" s="17">
        <f t="shared" si="0"/>
        <v>7.1043165467625902E-2</v>
      </c>
      <c r="G66" s="17">
        <f>D66/$D$419</f>
        <v>4.9147691924847584E-3</v>
      </c>
      <c r="H66" s="17">
        <f t="shared" si="1"/>
        <v>0.62965036705238231</v>
      </c>
    </row>
    <row r="67" spans="1:8" s="7" customFormat="1" ht="12" customHeight="1" x14ac:dyDescent="0.3">
      <c r="A67" s="7" t="s">
        <v>444</v>
      </c>
      <c r="B67" s="7" t="s">
        <v>17</v>
      </c>
      <c r="C67" s="7" t="s">
        <v>9</v>
      </c>
      <c r="D67" s="16">
        <v>77</v>
      </c>
      <c r="E67" s="16">
        <v>978</v>
      </c>
      <c r="F67" s="17">
        <f t="shared" si="0"/>
        <v>7.8732106339468297E-2</v>
      </c>
      <c r="G67" s="17">
        <f>D67/$D$419</f>
        <v>4.7903446559661566E-3</v>
      </c>
      <c r="H67" s="17">
        <f t="shared" si="1"/>
        <v>0.63444071170834848</v>
      </c>
    </row>
    <row r="68" spans="1:8" s="7" customFormat="1" ht="12" customHeight="1" x14ac:dyDescent="0.3">
      <c r="A68" s="7" t="s">
        <v>445</v>
      </c>
      <c r="B68" s="7" t="s">
        <v>67</v>
      </c>
      <c r="C68" s="7" t="s">
        <v>30</v>
      </c>
      <c r="D68" s="16">
        <v>76</v>
      </c>
      <c r="E68" s="16">
        <v>640</v>
      </c>
      <c r="F68" s="17">
        <f t="shared" si="0"/>
        <v>0.11874999999999999</v>
      </c>
      <c r="G68" s="17">
        <f>D68/$D$419</f>
        <v>4.7281323877068557E-3</v>
      </c>
      <c r="H68" s="17">
        <f t="shared" si="1"/>
        <v>0.63916884409605534</v>
      </c>
    </row>
    <row r="69" spans="1:8" s="7" customFormat="1" ht="12" customHeight="1" x14ac:dyDescent="0.3">
      <c r="A69" s="7" t="s">
        <v>446</v>
      </c>
      <c r="B69" s="7" t="s">
        <v>74</v>
      </c>
      <c r="C69" s="7" t="s">
        <v>30</v>
      </c>
      <c r="D69" s="16">
        <v>73</v>
      </c>
      <c r="E69" s="16">
        <v>619</v>
      </c>
      <c r="F69" s="17">
        <f t="shared" si="0"/>
        <v>0.11793214862681745</v>
      </c>
      <c r="G69" s="17">
        <f>D69/$D$419</f>
        <v>4.5414955829289538E-3</v>
      </c>
      <c r="H69" s="17">
        <f t="shared" si="1"/>
        <v>0.64371033967898428</v>
      </c>
    </row>
    <row r="70" spans="1:8" s="7" customFormat="1" ht="12" customHeight="1" x14ac:dyDescent="0.3">
      <c r="A70" s="7" t="s">
        <v>447</v>
      </c>
      <c r="B70" s="7" t="s">
        <v>71</v>
      </c>
      <c r="C70" s="7" t="s">
        <v>72</v>
      </c>
      <c r="D70" s="16">
        <v>71</v>
      </c>
      <c r="E70" s="16">
        <v>1072</v>
      </c>
      <c r="F70" s="17">
        <f t="shared" ref="F70:F133" si="2">D70/E70</f>
        <v>6.6231343283582086E-2</v>
      </c>
      <c r="G70" s="17">
        <f>D70/$D$419</f>
        <v>4.417071046410352E-3</v>
      </c>
      <c r="H70" s="17">
        <f t="shared" ref="H70:H133" si="3">H69+G70</f>
        <v>0.64812741072539459</v>
      </c>
    </row>
    <row r="71" spans="1:8" s="7" customFormat="1" ht="12" customHeight="1" x14ac:dyDescent="0.3">
      <c r="A71" s="7" t="s">
        <v>448</v>
      </c>
      <c r="B71" s="7" t="s">
        <v>11</v>
      </c>
      <c r="C71" s="7" t="s">
        <v>9</v>
      </c>
      <c r="D71" s="16">
        <v>70</v>
      </c>
      <c r="E71" s="16">
        <v>374</v>
      </c>
      <c r="F71" s="17">
        <f t="shared" si="2"/>
        <v>0.18716577540106952</v>
      </c>
      <c r="G71" s="17">
        <f>D71/$D$419</f>
        <v>4.3548587781510511E-3</v>
      </c>
      <c r="H71" s="17">
        <f t="shared" si="3"/>
        <v>0.6524822695035456</v>
      </c>
    </row>
    <row r="72" spans="1:8" s="7" customFormat="1" ht="12" customHeight="1" x14ac:dyDescent="0.3">
      <c r="A72" s="7" t="s">
        <v>449</v>
      </c>
      <c r="B72" s="7" t="s">
        <v>81</v>
      </c>
      <c r="C72" s="7" t="s">
        <v>13</v>
      </c>
      <c r="D72" s="16">
        <v>70</v>
      </c>
      <c r="E72" s="16">
        <v>308</v>
      </c>
      <c r="F72" s="17">
        <f t="shared" si="2"/>
        <v>0.22727272727272727</v>
      </c>
      <c r="G72" s="17">
        <f>D72/$D$419</f>
        <v>4.3548587781510511E-3</v>
      </c>
      <c r="H72" s="17">
        <f t="shared" si="3"/>
        <v>0.6568371282816966</v>
      </c>
    </row>
    <row r="73" spans="1:8" s="7" customFormat="1" ht="12" customHeight="1" x14ac:dyDescent="0.3">
      <c r="A73" s="7" t="s">
        <v>450</v>
      </c>
      <c r="B73" s="7" t="s">
        <v>17</v>
      </c>
      <c r="C73" s="7" t="s">
        <v>9</v>
      </c>
      <c r="D73" s="16">
        <v>69</v>
      </c>
      <c r="E73" s="16">
        <v>758</v>
      </c>
      <c r="F73" s="17">
        <f t="shared" si="2"/>
        <v>9.1029023746701854E-2</v>
      </c>
      <c r="G73" s="17">
        <f>D73/$D$419</f>
        <v>4.292646509891751E-3</v>
      </c>
      <c r="H73" s="17">
        <f t="shared" si="3"/>
        <v>0.6611297747915883</v>
      </c>
    </row>
    <row r="74" spans="1:8" s="7" customFormat="1" ht="12" customHeight="1" x14ac:dyDescent="0.3">
      <c r="A74" s="7" t="s">
        <v>451</v>
      </c>
      <c r="B74" s="7" t="s">
        <v>22</v>
      </c>
      <c r="C74" s="7" t="s">
        <v>23</v>
      </c>
      <c r="D74" s="16">
        <v>68</v>
      </c>
      <c r="E74" s="16">
        <v>788</v>
      </c>
      <c r="F74" s="17">
        <f t="shared" si="2"/>
        <v>8.6294416243654817E-2</v>
      </c>
      <c r="G74" s="17">
        <f>D74/$D$419</f>
        <v>4.2304342416324501E-3</v>
      </c>
      <c r="H74" s="17">
        <f t="shared" si="3"/>
        <v>0.6653602090332208</v>
      </c>
    </row>
    <row r="75" spans="1:8" s="7" customFormat="1" ht="12" customHeight="1" x14ac:dyDescent="0.3">
      <c r="A75" s="7" t="s">
        <v>452</v>
      </c>
      <c r="B75" s="7" t="s">
        <v>78</v>
      </c>
      <c r="C75" s="7" t="s">
        <v>15</v>
      </c>
      <c r="D75" s="16">
        <v>66</v>
      </c>
      <c r="E75" s="16">
        <v>521</v>
      </c>
      <c r="F75" s="17">
        <f t="shared" si="2"/>
        <v>0.12667946257197696</v>
      </c>
      <c r="G75" s="17">
        <f>D75/$D$419</f>
        <v>4.1060097051138483E-3</v>
      </c>
      <c r="H75" s="17">
        <f t="shared" si="3"/>
        <v>0.66946621873833467</v>
      </c>
    </row>
    <row r="76" spans="1:8" s="7" customFormat="1" ht="12" customHeight="1" x14ac:dyDescent="0.3">
      <c r="A76" s="7" t="s">
        <v>453</v>
      </c>
      <c r="B76" s="7" t="s">
        <v>73</v>
      </c>
      <c r="C76" s="7" t="s">
        <v>15</v>
      </c>
      <c r="D76" s="16">
        <v>66</v>
      </c>
      <c r="E76" s="16">
        <v>1054</v>
      </c>
      <c r="F76" s="17">
        <f t="shared" si="2"/>
        <v>6.2618595825426948E-2</v>
      </c>
      <c r="G76" s="17">
        <f>D76/$D$419</f>
        <v>4.1060097051138483E-3</v>
      </c>
      <c r="H76" s="17">
        <f t="shared" si="3"/>
        <v>0.67357222844344855</v>
      </c>
    </row>
    <row r="77" spans="1:8" s="7" customFormat="1" ht="12" customHeight="1" x14ac:dyDescent="0.3">
      <c r="A77" s="7" t="s">
        <v>454</v>
      </c>
      <c r="B77" s="7" t="s">
        <v>14</v>
      </c>
      <c r="C77" s="7" t="s">
        <v>15</v>
      </c>
      <c r="D77" s="16">
        <v>66</v>
      </c>
      <c r="E77" s="16">
        <v>293</v>
      </c>
      <c r="F77" s="17">
        <f t="shared" si="2"/>
        <v>0.22525597269624573</v>
      </c>
      <c r="G77" s="17">
        <f>D77/$D$419</f>
        <v>4.1060097051138483E-3</v>
      </c>
      <c r="H77" s="17">
        <f t="shared" si="3"/>
        <v>0.67767823814856243</v>
      </c>
    </row>
    <row r="78" spans="1:8" s="7" customFormat="1" ht="12" customHeight="1" x14ac:dyDescent="0.3">
      <c r="A78" s="7" t="s">
        <v>455</v>
      </c>
      <c r="B78" s="7" t="s">
        <v>77</v>
      </c>
      <c r="C78" s="7" t="s">
        <v>21</v>
      </c>
      <c r="D78" s="16">
        <v>65</v>
      </c>
      <c r="E78" s="16">
        <v>304</v>
      </c>
      <c r="F78" s="17">
        <f t="shared" si="2"/>
        <v>0.21381578947368421</v>
      </c>
      <c r="G78" s="17">
        <f>D78/$D$419</f>
        <v>4.0437974368545473E-3</v>
      </c>
      <c r="H78" s="17">
        <f t="shared" si="3"/>
        <v>0.681722035585417</v>
      </c>
    </row>
    <row r="79" spans="1:8" s="7" customFormat="1" ht="12" customHeight="1" x14ac:dyDescent="0.3">
      <c r="A79" s="7" t="s">
        <v>456</v>
      </c>
      <c r="B79" s="7" t="s">
        <v>22</v>
      </c>
      <c r="C79" s="7" t="s">
        <v>39</v>
      </c>
      <c r="D79" s="16">
        <v>65</v>
      </c>
      <c r="E79" s="16">
        <v>609</v>
      </c>
      <c r="F79" s="17">
        <f t="shared" si="2"/>
        <v>0.10673234811165845</v>
      </c>
      <c r="G79" s="17">
        <f>D79/$D$419</f>
        <v>4.0437974368545473E-3</v>
      </c>
      <c r="H79" s="17">
        <f t="shared" si="3"/>
        <v>0.68576583302227156</v>
      </c>
    </row>
    <row r="80" spans="1:8" s="7" customFormat="1" ht="12" customHeight="1" x14ac:dyDescent="0.3">
      <c r="A80" s="7" t="s">
        <v>457</v>
      </c>
      <c r="B80" s="7" t="s">
        <v>79</v>
      </c>
      <c r="C80" s="7" t="s">
        <v>80</v>
      </c>
      <c r="D80" s="16">
        <v>64</v>
      </c>
      <c r="E80" s="16">
        <v>690</v>
      </c>
      <c r="F80" s="17">
        <f t="shared" si="2"/>
        <v>9.2753623188405798E-2</v>
      </c>
      <c r="G80" s="17">
        <f>D80/$D$419</f>
        <v>3.9815851685952473E-3</v>
      </c>
      <c r="H80" s="17">
        <f t="shared" si="3"/>
        <v>0.68974741819086682</v>
      </c>
    </row>
    <row r="81" spans="1:8" s="7" customFormat="1" ht="12" customHeight="1" x14ac:dyDescent="0.3">
      <c r="A81" s="7" t="s">
        <v>458</v>
      </c>
      <c r="B81" s="7" t="s">
        <v>82</v>
      </c>
      <c r="C81" s="7" t="s">
        <v>9</v>
      </c>
      <c r="D81" s="16">
        <v>60</v>
      </c>
      <c r="E81" s="16">
        <v>313</v>
      </c>
      <c r="F81" s="17">
        <f t="shared" si="2"/>
        <v>0.19169329073482427</v>
      </c>
      <c r="G81" s="17">
        <f>D81/$D$419</f>
        <v>3.7327360955580441E-3</v>
      </c>
      <c r="H81" s="17">
        <f t="shared" si="3"/>
        <v>0.69348015428642484</v>
      </c>
    </row>
    <row r="82" spans="1:8" s="7" customFormat="1" ht="12" customHeight="1" x14ac:dyDescent="0.3">
      <c r="A82" s="7" t="s">
        <v>459</v>
      </c>
      <c r="B82" s="7" t="s">
        <v>84</v>
      </c>
      <c r="C82" s="7" t="s">
        <v>60</v>
      </c>
      <c r="D82" s="16">
        <v>60</v>
      </c>
      <c r="E82" s="16">
        <v>490</v>
      </c>
      <c r="F82" s="17">
        <f t="shared" si="2"/>
        <v>0.12244897959183673</v>
      </c>
      <c r="G82" s="17">
        <f>D82/$D$419</f>
        <v>3.7327360955580441E-3</v>
      </c>
      <c r="H82" s="17">
        <f t="shared" si="3"/>
        <v>0.69721289038198286</v>
      </c>
    </row>
    <row r="83" spans="1:8" s="7" customFormat="1" ht="12" customHeight="1" x14ac:dyDescent="0.3">
      <c r="A83" s="7" t="s">
        <v>460</v>
      </c>
      <c r="B83" s="7" t="s">
        <v>42</v>
      </c>
      <c r="C83" s="7" t="s">
        <v>30</v>
      </c>
      <c r="D83" s="16">
        <v>59</v>
      </c>
      <c r="E83" s="16">
        <v>668</v>
      </c>
      <c r="F83" s="17">
        <f t="shared" si="2"/>
        <v>8.8323353293413176E-2</v>
      </c>
      <c r="G83" s="17">
        <f>D83/$D$419</f>
        <v>3.6705238272987432E-3</v>
      </c>
      <c r="H83" s="17">
        <f t="shared" si="3"/>
        <v>0.70088341420928157</v>
      </c>
    </row>
    <row r="84" spans="1:8" s="7" customFormat="1" ht="12" customHeight="1" x14ac:dyDescent="0.3">
      <c r="A84" s="7" t="s">
        <v>461</v>
      </c>
      <c r="B84" s="7" t="s">
        <v>86</v>
      </c>
      <c r="C84" s="7" t="s">
        <v>15</v>
      </c>
      <c r="D84" s="16">
        <v>59</v>
      </c>
      <c r="E84" s="16">
        <v>542</v>
      </c>
      <c r="F84" s="17">
        <f t="shared" si="2"/>
        <v>0.10885608856088561</v>
      </c>
      <c r="G84" s="17">
        <f>D84/$D$419</f>
        <v>3.6705238272987432E-3</v>
      </c>
      <c r="H84" s="17">
        <f t="shared" si="3"/>
        <v>0.70455393803658029</v>
      </c>
    </row>
    <row r="85" spans="1:8" s="7" customFormat="1" ht="12" customHeight="1" x14ac:dyDescent="0.3">
      <c r="A85" s="7" t="s">
        <v>462</v>
      </c>
      <c r="B85" s="7" t="s">
        <v>83</v>
      </c>
      <c r="C85" s="7" t="s">
        <v>9</v>
      </c>
      <c r="D85" s="16">
        <v>58</v>
      </c>
      <c r="E85" s="16">
        <v>548</v>
      </c>
      <c r="F85" s="17">
        <f t="shared" si="2"/>
        <v>0.10583941605839416</v>
      </c>
      <c r="G85" s="17">
        <f>D85/$D$419</f>
        <v>3.6083115590394427E-3</v>
      </c>
      <c r="H85" s="17">
        <f t="shared" si="3"/>
        <v>0.70816224959561969</v>
      </c>
    </row>
    <row r="86" spans="1:8" s="7" customFormat="1" ht="12" customHeight="1" x14ac:dyDescent="0.3">
      <c r="A86" s="7" t="s">
        <v>463</v>
      </c>
      <c r="B86" s="7" t="s">
        <v>17</v>
      </c>
      <c r="C86" s="7" t="s">
        <v>9</v>
      </c>
      <c r="D86" s="16">
        <v>55</v>
      </c>
      <c r="E86" s="16">
        <v>485</v>
      </c>
      <c r="F86" s="17">
        <f t="shared" si="2"/>
        <v>0.1134020618556701</v>
      </c>
      <c r="G86" s="17">
        <f>D86/$D$419</f>
        <v>3.4216747542615404E-3</v>
      </c>
      <c r="H86" s="17">
        <f t="shared" si="3"/>
        <v>0.71158392434988127</v>
      </c>
    </row>
    <row r="87" spans="1:8" s="7" customFormat="1" ht="12" customHeight="1" x14ac:dyDescent="0.3">
      <c r="A87" s="7" t="s">
        <v>464</v>
      </c>
      <c r="B87" s="7" t="s">
        <v>91</v>
      </c>
      <c r="C87" s="7" t="s">
        <v>21</v>
      </c>
      <c r="D87" s="16">
        <v>55</v>
      </c>
      <c r="E87" s="16">
        <v>208</v>
      </c>
      <c r="F87" s="17">
        <f t="shared" si="2"/>
        <v>0.26442307692307693</v>
      </c>
      <c r="G87" s="17">
        <f>D87/$D$419</f>
        <v>3.4216747542615404E-3</v>
      </c>
      <c r="H87" s="17">
        <f t="shared" si="3"/>
        <v>0.71500559910414285</v>
      </c>
    </row>
    <row r="88" spans="1:8" s="7" customFormat="1" ht="12" customHeight="1" x14ac:dyDescent="0.3">
      <c r="A88" s="7" t="s">
        <v>465</v>
      </c>
      <c r="B88" s="7" t="s">
        <v>22</v>
      </c>
      <c r="C88" s="7" t="s">
        <v>23</v>
      </c>
      <c r="D88" s="16">
        <v>55</v>
      </c>
      <c r="E88" s="16">
        <v>566</v>
      </c>
      <c r="F88" s="17">
        <f t="shared" si="2"/>
        <v>9.7173144876325085E-2</v>
      </c>
      <c r="G88" s="17">
        <f>D88/$D$419</f>
        <v>3.4216747542615404E-3</v>
      </c>
      <c r="H88" s="17">
        <f t="shared" si="3"/>
        <v>0.71842727385840444</v>
      </c>
    </row>
    <row r="89" spans="1:8" s="7" customFormat="1" ht="12" customHeight="1" x14ac:dyDescent="0.3">
      <c r="A89" s="7" t="s">
        <v>466</v>
      </c>
      <c r="B89" s="7" t="s">
        <v>85</v>
      </c>
      <c r="C89" s="7" t="s">
        <v>58</v>
      </c>
      <c r="D89" s="16">
        <v>54</v>
      </c>
      <c r="E89" s="16">
        <v>1002</v>
      </c>
      <c r="F89" s="17">
        <f t="shared" si="2"/>
        <v>5.3892215568862277E-2</v>
      </c>
      <c r="G89" s="17">
        <f>D89/$D$419</f>
        <v>3.3594624860022394E-3</v>
      </c>
      <c r="H89" s="17">
        <f t="shared" si="3"/>
        <v>0.72178673634440671</v>
      </c>
    </row>
    <row r="90" spans="1:8" s="7" customFormat="1" ht="12" customHeight="1" x14ac:dyDescent="0.3">
      <c r="A90" s="7" t="s">
        <v>467</v>
      </c>
      <c r="B90" s="7" t="s">
        <v>22</v>
      </c>
      <c r="C90" s="7" t="s">
        <v>39</v>
      </c>
      <c r="D90" s="16">
        <v>53</v>
      </c>
      <c r="E90" s="16">
        <v>491</v>
      </c>
      <c r="F90" s="17">
        <f t="shared" si="2"/>
        <v>0.1079429735234216</v>
      </c>
      <c r="G90" s="17">
        <f>D90/$D$419</f>
        <v>3.297250217742939E-3</v>
      </c>
      <c r="H90" s="17">
        <f t="shared" si="3"/>
        <v>0.72508398656214967</v>
      </c>
    </row>
    <row r="91" spans="1:8" s="7" customFormat="1" ht="12" customHeight="1" x14ac:dyDescent="0.3">
      <c r="A91" s="7" t="s">
        <v>468</v>
      </c>
      <c r="B91" s="7" t="s">
        <v>22</v>
      </c>
      <c r="C91" s="7" t="s">
        <v>58</v>
      </c>
      <c r="D91" s="16">
        <v>53</v>
      </c>
      <c r="E91" s="16">
        <v>926</v>
      </c>
      <c r="F91" s="17">
        <f t="shared" si="2"/>
        <v>5.7235421166306692E-2</v>
      </c>
      <c r="G91" s="17">
        <f>D91/$D$419</f>
        <v>3.297250217742939E-3</v>
      </c>
      <c r="H91" s="17">
        <f t="shared" si="3"/>
        <v>0.72838123677989264</v>
      </c>
    </row>
    <row r="92" spans="1:8" s="7" customFormat="1" ht="12" customHeight="1" x14ac:dyDescent="0.3">
      <c r="A92" s="7" t="s">
        <v>469</v>
      </c>
      <c r="B92" s="7" t="s">
        <v>92</v>
      </c>
      <c r="C92" s="7" t="s">
        <v>30</v>
      </c>
      <c r="D92" s="16">
        <v>52</v>
      </c>
      <c r="E92" s="16">
        <v>226</v>
      </c>
      <c r="F92" s="17">
        <f t="shared" si="2"/>
        <v>0.23008849557522124</v>
      </c>
      <c r="G92" s="17">
        <f>D92/$D$419</f>
        <v>3.235037949483638E-3</v>
      </c>
      <c r="H92" s="17">
        <f t="shared" si="3"/>
        <v>0.73161627472937629</v>
      </c>
    </row>
    <row r="93" spans="1:8" s="7" customFormat="1" ht="12" customHeight="1" x14ac:dyDescent="0.3">
      <c r="A93" s="7" t="s">
        <v>470</v>
      </c>
      <c r="B93" s="7" t="s">
        <v>94</v>
      </c>
      <c r="C93" s="7" t="s">
        <v>60</v>
      </c>
      <c r="D93" s="16">
        <v>52</v>
      </c>
      <c r="E93" s="16">
        <v>377</v>
      </c>
      <c r="F93" s="17">
        <f t="shared" si="2"/>
        <v>0.13793103448275862</v>
      </c>
      <c r="G93" s="17">
        <f>D93/$D$419</f>
        <v>3.235037949483638E-3</v>
      </c>
      <c r="H93" s="17">
        <f t="shared" si="3"/>
        <v>0.73485131267885995</v>
      </c>
    </row>
    <row r="94" spans="1:8" s="7" customFormat="1" ht="12" customHeight="1" x14ac:dyDescent="0.3">
      <c r="A94" s="7" t="s">
        <v>471</v>
      </c>
      <c r="B94" s="7" t="s">
        <v>100</v>
      </c>
      <c r="C94" s="7" t="s">
        <v>60</v>
      </c>
      <c r="D94" s="16">
        <v>52</v>
      </c>
      <c r="E94" s="16">
        <v>464</v>
      </c>
      <c r="F94" s="17">
        <f t="shared" si="2"/>
        <v>0.11206896551724138</v>
      </c>
      <c r="G94" s="17">
        <f>D94/$D$419</f>
        <v>3.235037949483638E-3</v>
      </c>
      <c r="H94" s="17">
        <f t="shared" si="3"/>
        <v>0.7380863506283436</v>
      </c>
    </row>
    <row r="95" spans="1:8" s="7" customFormat="1" ht="12" customHeight="1" x14ac:dyDescent="0.3">
      <c r="A95" s="7" t="s">
        <v>472</v>
      </c>
      <c r="B95" s="7" t="s">
        <v>62</v>
      </c>
      <c r="C95" s="7" t="s">
        <v>95</v>
      </c>
      <c r="D95" s="16">
        <v>52</v>
      </c>
      <c r="E95" s="16">
        <v>843</v>
      </c>
      <c r="F95" s="17">
        <f t="shared" si="2"/>
        <v>6.1684460260972719E-2</v>
      </c>
      <c r="G95" s="17">
        <f>D95/$D$419</f>
        <v>3.235037949483638E-3</v>
      </c>
      <c r="H95" s="17">
        <f t="shared" si="3"/>
        <v>0.74132138857782726</v>
      </c>
    </row>
    <row r="96" spans="1:8" s="7" customFormat="1" ht="12" customHeight="1" x14ac:dyDescent="0.3">
      <c r="A96" s="7" t="s">
        <v>473</v>
      </c>
      <c r="B96" s="7" t="s">
        <v>93</v>
      </c>
      <c r="C96" s="7" t="s">
        <v>41</v>
      </c>
      <c r="D96" s="16">
        <v>51</v>
      </c>
      <c r="E96" s="16">
        <v>73</v>
      </c>
      <c r="F96" s="17">
        <f t="shared" si="2"/>
        <v>0.69863013698630139</v>
      </c>
      <c r="G96" s="17">
        <f>D96/$D$419</f>
        <v>3.1728256812243376E-3</v>
      </c>
      <c r="H96" s="17">
        <f t="shared" si="3"/>
        <v>0.7444942142590516</v>
      </c>
    </row>
    <row r="97" spans="1:8" s="7" customFormat="1" ht="12" customHeight="1" x14ac:dyDescent="0.3">
      <c r="A97" s="7" t="s">
        <v>474</v>
      </c>
      <c r="B97" s="7" t="s">
        <v>8</v>
      </c>
      <c r="C97" s="7" t="s">
        <v>9</v>
      </c>
      <c r="D97" s="16">
        <v>51</v>
      </c>
      <c r="E97" s="16">
        <v>281</v>
      </c>
      <c r="F97" s="17">
        <f t="shared" si="2"/>
        <v>0.18149466192170818</v>
      </c>
      <c r="G97" s="17">
        <f>D97/$D$419</f>
        <v>3.1728256812243376E-3</v>
      </c>
      <c r="H97" s="17">
        <f t="shared" si="3"/>
        <v>0.74766703994027595</v>
      </c>
    </row>
    <row r="98" spans="1:8" s="7" customFormat="1" ht="12" customHeight="1" x14ac:dyDescent="0.3">
      <c r="A98" s="7" t="s">
        <v>475</v>
      </c>
      <c r="B98" s="7" t="s">
        <v>87</v>
      </c>
      <c r="C98" s="7" t="s">
        <v>9</v>
      </c>
      <c r="D98" s="16">
        <v>51</v>
      </c>
      <c r="E98" s="16">
        <v>596</v>
      </c>
      <c r="F98" s="17">
        <f t="shared" si="2"/>
        <v>8.557046979865772E-2</v>
      </c>
      <c r="G98" s="17">
        <f>D98/$D$419</f>
        <v>3.1728256812243376E-3</v>
      </c>
      <c r="H98" s="17">
        <f t="shared" si="3"/>
        <v>0.75083986562150029</v>
      </c>
    </row>
    <row r="99" spans="1:8" s="7" customFormat="1" ht="12" customHeight="1" x14ac:dyDescent="0.3">
      <c r="A99" s="7" t="s">
        <v>476</v>
      </c>
      <c r="B99" s="7" t="s">
        <v>103</v>
      </c>
      <c r="C99" s="7" t="s">
        <v>30</v>
      </c>
      <c r="D99" s="16">
        <v>50</v>
      </c>
      <c r="E99" s="16">
        <v>344</v>
      </c>
      <c r="F99" s="17">
        <f t="shared" si="2"/>
        <v>0.14534883720930233</v>
      </c>
      <c r="G99" s="17">
        <f>D99/$D$419</f>
        <v>3.1106134129650367E-3</v>
      </c>
      <c r="H99" s="17">
        <f t="shared" si="3"/>
        <v>0.75395047903446533</v>
      </c>
    </row>
    <row r="100" spans="1:8" s="7" customFormat="1" ht="12" customHeight="1" x14ac:dyDescent="0.3">
      <c r="A100" s="7" t="s">
        <v>477</v>
      </c>
      <c r="B100" s="7" t="s">
        <v>92</v>
      </c>
      <c r="C100" s="7" t="s">
        <v>30</v>
      </c>
      <c r="D100" s="16">
        <v>49</v>
      </c>
      <c r="E100" s="16">
        <v>518</v>
      </c>
      <c r="F100" s="17">
        <f t="shared" si="2"/>
        <v>9.45945945945946E-2</v>
      </c>
      <c r="G100" s="17">
        <f>D100/$D$419</f>
        <v>3.0484011447057362E-3</v>
      </c>
      <c r="H100" s="17">
        <f t="shared" si="3"/>
        <v>0.75699888017917105</v>
      </c>
    </row>
    <row r="101" spans="1:8" s="7" customFormat="1" ht="12" customHeight="1" x14ac:dyDescent="0.3">
      <c r="A101" s="7" t="s">
        <v>478</v>
      </c>
      <c r="B101" s="7" t="s">
        <v>92</v>
      </c>
      <c r="C101" s="7" t="s">
        <v>30</v>
      </c>
      <c r="D101" s="16">
        <v>49</v>
      </c>
      <c r="E101" s="16">
        <v>260</v>
      </c>
      <c r="F101" s="17">
        <f t="shared" si="2"/>
        <v>0.18846153846153846</v>
      </c>
      <c r="G101" s="17">
        <f>D101/$D$419</f>
        <v>3.0484011447057362E-3</v>
      </c>
      <c r="H101" s="17">
        <f t="shared" si="3"/>
        <v>0.76004728132387678</v>
      </c>
    </row>
    <row r="102" spans="1:8" s="7" customFormat="1" ht="12" customHeight="1" x14ac:dyDescent="0.3">
      <c r="A102" s="7" t="s">
        <v>479</v>
      </c>
      <c r="B102" s="7" t="s">
        <v>89</v>
      </c>
      <c r="C102" s="7" t="s">
        <v>41</v>
      </c>
      <c r="D102" s="16">
        <v>48</v>
      </c>
      <c r="E102" s="16">
        <v>302</v>
      </c>
      <c r="F102" s="17">
        <f t="shared" si="2"/>
        <v>0.15894039735099338</v>
      </c>
      <c r="G102" s="17">
        <f>D102/$D$419</f>
        <v>2.9861888764464353E-3</v>
      </c>
      <c r="H102" s="17">
        <f t="shared" si="3"/>
        <v>0.76303347020032319</v>
      </c>
    </row>
    <row r="103" spans="1:8" s="7" customFormat="1" ht="12" customHeight="1" x14ac:dyDescent="0.3">
      <c r="A103" s="7" t="s">
        <v>480</v>
      </c>
      <c r="B103" s="7" t="s">
        <v>98</v>
      </c>
      <c r="C103" s="7" t="s">
        <v>30</v>
      </c>
      <c r="D103" s="16">
        <v>48</v>
      </c>
      <c r="E103" s="16">
        <v>611</v>
      </c>
      <c r="F103" s="17">
        <f t="shared" si="2"/>
        <v>7.855973813420622E-2</v>
      </c>
      <c r="G103" s="17">
        <f>D103/$D$419</f>
        <v>2.9861888764464353E-3</v>
      </c>
      <c r="H103" s="17">
        <f t="shared" si="3"/>
        <v>0.76601965907676961</v>
      </c>
    </row>
    <row r="104" spans="1:8" s="7" customFormat="1" ht="12" customHeight="1" x14ac:dyDescent="0.3">
      <c r="A104" s="7" t="s">
        <v>481</v>
      </c>
      <c r="B104" s="7" t="s">
        <v>10</v>
      </c>
      <c r="C104" s="7" t="s">
        <v>9</v>
      </c>
      <c r="D104" s="16">
        <v>48</v>
      </c>
      <c r="E104" s="16">
        <v>367</v>
      </c>
      <c r="F104" s="17">
        <f t="shared" si="2"/>
        <v>0.13079019073569481</v>
      </c>
      <c r="G104" s="17">
        <f>D104/$D$419</f>
        <v>2.9861888764464353E-3</v>
      </c>
      <c r="H104" s="17">
        <f t="shared" si="3"/>
        <v>0.76900584795321603</v>
      </c>
    </row>
    <row r="105" spans="1:8" s="7" customFormat="1" ht="12" customHeight="1" x14ac:dyDescent="0.3">
      <c r="A105" s="7" t="s">
        <v>482</v>
      </c>
      <c r="B105" s="7" t="s">
        <v>92</v>
      </c>
      <c r="C105" s="7" t="s">
        <v>30</v>
      </c>
      <c r="D105" s="16">
        <v>47</v>
      </c>
      <c r="E105" s="16">
        <v>504</v>
      </c>
      <c r="F105" s="17">
        <f t="shared" si="2"/>
        <v>9.3253968253968256E-2</v>
      </c>
      <c r="G105" s="17">
        <f>D105/$D$419</f>
        <v>2.9239766081871343E-3</v>
      </c>
      <c r="H105" s="17">
        <f t="shared" si="3"/>
        <v>0.77192982456140313</v>
      </c>
    </row>
    <row r="106" spans="1:8" s="7" customFormat="1" ht="12" customHeight="1" x14ac:dyDescent="0.3">
      <c r="A106" s="7" t="s">
        <v>483</v>
      </c>
      <c r="B106" s="7" t="s">
        <v>88</v>
      </c>
      <c r="C106" s="7" t="s">
        <v>15</v>
      </c>
      <c r="D106" s="16">
        <v>47</v>
      </c>
      <c r="E106" s="16">
        <v>397</v>
      </c>
      <c r="F106" s="17">
        <f t="shared" si="2"/>
        <v>0.11838790931989925</v>
      </c>
      <c r="G106" s="17">
        <f>D106/$D$419</f>
        <v>2.9239766081871343E-3</v>
      </c>
      <c r="H106" s="17">
        <f t="shared" si="3"/>
        <v>0.77485380116959024</v>
      </c>
    </row>
    <row r="107" spans="1:8" s="7" customFormat="1" ht="12" customHeight="1" x14ac:dyDescent="0.3">
      <c r="A107" s="7" t="s">
        <v>484</v>
      </c>
      <c r="B107" s="7" t="s">
        <v>65</v>
      </c>
      <c r="C107" s="7" t="s">
        <v>66</v>
      </c>
      <c r="D107" s="16">
        <v>47</v>
      </c>
      <c r="E107" s="16">
        <v>635</v>
      </c>
      <c r="F107" s="17">
        <f t="shared" si="2"/>
        <v>7.4015748031496062E-2</v>
      </c>
      <c r="G107" s="17">
        <f>D107/$D$419</f>
        <v>2.9239766081871343E-3</v>
      </c>
      <c r="H107" s="17">
        <f t="shared" si="3"/>
        <v>0.77777777777777735</v>
      </c>
    </row>
    <row r="108" spans="1:8" s="7" customFormat="1" ht="12" customHeight="1" x14ac:dyDescent="0.3">
      <c r="A108" s="7" t="s">
        <v>485</v>
      </c>
      <c r="B108" s="7" t="s">
        <v>101</v>
      </c>
      <c r="C108" s="7" t="s">
        <v>102</v>
      </c>
      <c r="D108" s="16">
        <v>46</v>
      </c>
      <c r="E108" s="16">
        <v>441</v>
      </c>
      <c r="F108" s="17">
        <f t="shared" si="2"/>
        <v>0.10430839002267574</v>
      </c>
      <c r="G108" s="17">
        <f>D108/$D$419</f>
        <v>2.8617643399278339E-3</v>
      </c>
      <c r="H108" s="17">
        <f t="shared" si="3"/>
        <v>0.78063954211770514</v>
      </c>
    </row>
    <row r="109" spans="1:8" s="7" customFormat="1" ht="12" customHeight="1" x14ac:dyDescent="0.3">
      <c r="A109" s="7" t="s">
        <v>486</v>
      </c>
      <c r="B109" s="7" t="s">
        <v>96</v>
      </c>
      <c r="C109" s="7" t="s">
        <v>97</v>
      </c>
      <c r="D109" s="16">
        <v>46</v>
      </c>
      <c r="E109" s="16">
        <v>1125</v>
      </c>
      <c r="F109" s="17">
        <f t="shared" si="2"/>
        <v>4.0888888888888891E-2</v>
      </c>
      <c r="G109" s="17">
        <f>D109/$D$419</f>
        <v>2.8617643399278339E-3</v>
      </c>
      <c r="H109" s="17">
        <f t="shared" si="3"/>
        <v>0.78350130645763294</v>
      </c>
    </row>
    <row r="110" spans="1:8" s="7" customFormat="1" ht="12" customHeight="1" x14ac:dyDescent="0.3">
      <c r="A110" s="7" t="s">
        <v>487</v>
      </c>
      <c r="B110" s="7" t="s">
        <v>120</v>
      </c>
      <c r="C110" s="7" t="s">
        <v>13</v>
      </c>
      <c r="D110" s="16">
        <v>45</v>
      </c>
      <c r="E110" s="16">
        <v>204</v>
      </c>
      <c r="F110" s="17">
        <f t="shared" si="2"/>
        <v>0.22058823529411764</v>
      </c>
      <c r="G110" s="17">
        <f>D110/$D$419</f>
        <v>2.7995520716685329E-3</v>
      </c>
      <c r="H110" s="17">
        <f t="shared" si="3"/>
        <v>0.78630085852930143</v>
      </c>
    </row>
    <row r="111" spans="1:8" s="7" customFormat="1" ht="12" customHeight="1" x14ac:dyDescent="0.3">
      <c r="A111" s="7" t="s">
        <v>488</v>
      </c>
      <c r="B111" s="7" t="s">
        <v>106</v>
      </c>
      <c r="C111" s="7" t="s">
        <v>30</v>
      </c>
      <c r="D111" s="16">
        <v>45</v>
      </c>
      <c r="E111" s="16">
        <v>78</v>
      </c>
      <c r="F111" s="17">
        <f t="shared" si="2"/>
        <v>0.57692307692307687</v>
      </c>
      <c r="G111" s="17">
        <f>D111/$D$419</f>
        <v>2.7995520716685329E-3</v>
      </c>
      <c r="H111" s="17">
        <f t="shared" si="3"/>
        <v>0.78910041060096991</v>
      </c>
    </row>
    <row r="112" spans="1:8" s="7" customFormat="1" ht="12" customHeight="1" x14ac:dyDescent="0.3">
      <c r="A112" s="7" t="s">
        <v>489</v>
      </c>
      <c r="B112" s="7" t="s">
        <v>90</v>
      </c>
      <c r="C112" s="7" t="s">
        <v>9</v>
      </c>
      <c r="D112" s="16">
        <v>45</v>
      </c>
      <c r="E112" s="16">
        <v>166</v>
      </c>
      <c r="F112" s="17">
        <f t="shared" si="2"/>
        <v>0.27108433734939757</v>
      </c>
      <c r="G112" s="17">
        <f>D112/$D$419</f>
        <v>2.7995520716685329E-3</v>
      </c>
      <c r="H112" s="17">
        <f t="shared" si="3"/>
        <v>0.7918999626726384</v>
      </c>
    </row>
    <row r="113" spans="1:8" s="7" customFormat="1" ht="12" customHeight="1" x14ac:dyDescent="0.3">
      <c r="A113" s="7" t="s">
        <v>490</v>
      </c>
      <c r="B113" s="7" t="s">
        <v>99</v>
      </c>
      <c r="C113" s="7" t="s">
        <v>30</v>
      </c>
      <c r="D113" s="16">
        <v>44</v>
      </c>
      <c r="E113" s="16">
        <v>470</v>
      </c>
      <c r="F113" s="17">
        <f t="shared" si="2"/>
        <v>9.3617021276595741E-2</v>
      </c>
      <c r="G113" s="17">
        <f>D113/$D$419</f>
        <v>2.7373398034092325E-3</v>
      </c>
      <c r="H113" s="17">
        <f t="shared" si="3"/>
        <v>0.79463730247604758</v>
      </c>
    </row>
    <row r="114" spans="1:8" s="7" customFormat="1" ht="12" customHeight="1" x14ac:dyDescent="0.3">
      <c r="A114" s="7" t="s">
        <v>491</v>
      </c>
      <c r="B114" s="7" t="s">
        <v>110</v>
      </c>
      <c r="C114" s="7" t="s">
        <v>111</v>
      </c>
      <c r="D114" s="16">
        <v>43</v>
      </c>
      <c r="E114" s="16">
        <v>498</v>
      </c>
      <c r="F114" s="17">
        <f t="shared" si="2"/>
        <v>8.6345381526104423E-2</v>
      </c>
      <c r="G114" s="17">
        <f>D114/$D$419</f>
        <v>2.6751275351499315E-3</v>
      </c>
      <c r="H114" s="17">
        <f t="shared" si="3"/>
        <v>0.79731243001119756</v>
      </c>
    </row>
    <row r="115" spans="1:8" s="7" customFormat="1" ht="12" customHeight="1" x14ac:dyDescent="0.3">
      <c r="A115" s="7" t="s">
        <v>492</v>
      </c>
      <c r="B115" s="7" t="s">
        <v>17</v>
      </c>
      <c r="C115" s="7" t="s">
        <v>9</v>
      </c>
      <c r="D115" s="16">
        <v>43</v>
      </c>
      <c r="E115" s="16">
        <v>296</v>
      </c>
      <c r="F115" s="17">
        <f t="shared" si="2"/>
        <v>0.14527027027027026</v>
      </c>
      <c r="G115" s="17">
        <f>D115/$D$419</f>
        <v>2.6751275351499315E-3</v>
      </c>
      <c r="H115" s="17">
        <f t="shared" si="3"/>
        <v>0.79998755754634754</v>
      </c>
    </row>
    <row r="116" spans="1:8" s="7" customFormat="1" ht="12" customHeight="1" x14ac:dyDescent="0.3">
      <c r="A116" s="7" t="s">
        <v>493</v>
      </c>
      <c r="B116" s="7" t="s">
        <v>112</v>
      </c>
      <c r="C116" s="7" t="s">
        <v>15</v>
      </c>
      <c r="D116" s="16">
        <v>43</v>
      </c>
      <c r="E116" s="16">
        <v>430</v>
      </c>
      <c r="F116" s="17">
        <f t="shared" si="2"/>
        <v>0.1</v>
      </c>
      <c r="G116" s="17">
        <f>D116/$D$419</f>
        <v>2.6751275351499315E-3</v>
      </c>
      <c r="H116" s="17">
        <f t="shared" si="3"/>
        <v>0.80266268508149752</v>
      </c>
    </row>
    <row r="117" spans="1:8" s="7" customFormat="1" ht="12" customHeight="1" x14ac:dyDescent="0.3">
      <c r="A117" s="7" t="s">
        <v>494</v>
      </c>
      <c r="B117" s="7" t="s">
        <v>114</v>
      </c>
      <c r="C117" s="7" t="s">
        <v>105</v>
      </c>
      <c r="D117" s="16">
        <v>42</v>
      </c>
      <c r="E117" s="16">
        <v>441</v>
      </c>
      <c r="F117" s="17">
        <f t="shared" si="2"/>
        <v>9.5238095238095233E-2</v>
      </c>
      <c r="G117" s="17">
        <f>D117/$D$419</f>
        <v>2.6129152668906306E-3</v>
      </c>
      <c r="H117" s="17">
        <f t="shared" si="3"/>
        <v>0.80527560034838819</v>
      </c>
    </row>
    <row r="118" spans="1:8" s="7" customFormat="1" ht="12" customHeight="1" x14ac:dyDescent="0.3">
      <c r="A118" s="7" t="s">
        <v>495</v>
      </c>
      <c r="B118" s="7" t="s">
        <v>11</v>
      </c>
      <c r="C118" s="7" t="s">
        <v>9</v>
      </c>
      <c r="D118" s="16">
        <v>42</v>
      </c>
      <c r="E118" s="16">
        <v>68</v>
      </c>
      <c r="F118" s="17">
        <f t="shared" si="2"/>
        <v>0.61764705882352944</v>
      </c>
      <c r="G118" s="17">
        <f>D118/$D$419</f>
        <v>2.6129152668906306E-3</v>
      </c>
      <c r="H118" s="17">
        <f t="shared" si="3"/>
        <v>0.80788851561527886</v>
      </c>
    </row>
    <row r="119" spans="1:8" s="7" customFormat="1" ht="12" customHeight="1" x14ac:dyDescent="0.3">
      <c r="A119" s="7" t="s">
        <v>496</v>
      </c>
      <c r="B119" s="7" t="s">
        <v>61</v>
      </c>
      <c r="C119" s="7" t="s">
        <v>60</v>
      </c>
      <c r="D119" s="16">
        <v>42</v>
      </c>
      <c r="E119" s="16">
        <v>543</v>
      </c>
      <c r="F119" s="17">
        <f t="shared" si="2"/>
        <v>7.7348066298342538E-2</v>
      </c>
      <c r="G119" s="17">
        <f>D119/$D$419</f>
        <v>2.6129152668906306E-3</v>
      </c>
      <c r="H119" s="17">
        <f t="shared" si="3"/>
        <v>0.81050143088216953</v>
      </c>
    </row>
    <row r="120" spans="1:8" s="7" customFormat="1" ht="12" customHeight="1" x14ac:dyDescent="0.3">
      <c r="A120" s="7" t="s">
        <v>497</v>
      </c>
      <c r="B120" s="7" t="s">
        <v>115</v>
      </c>
      <c r="C120" s="7" t="s">
        <v>116</v>
      </c>
      <c r="D120" s="16">
        <v>42</v>
      </c>
      <c r="E120" s="16">
        <v>412</v>
      </c>
      <c r="F120" s="17">
        <f t="shared" si="2"/>
        <v>0.10194174757281553</v>
      </c>
      <c r="G120" s="17">
        <f>D120/$D$419</f>
        <v>2.6129152668906306E-3</v>
      </c>
      <c r="H120" s="17">
        <f t="shared" si="3"/>
        <v>0.8131143461490602</v>
      </c>
    </row>
    <row r="121" spans="1:8" s="7" customFormat="1" ht="12" customHeight="1" x14ac:dyDescent="0.3">
      <c r="A121" s="7" t="s">
        <v>498</v>
      </c>
      <c r="B121" s="7" t="s">
        <v>104</v>
      </c>
      <c r="C121" s="7" t="s">
        <v>105</v>
      </c>
      <c r="D121" s="16">
        <v>41</v>
      </c>
      <c r="E121" s="16">
        <v>471</v>
      </c>
      <c r="F121" s="17">
        <f t="shared" si="2"/>
        <v>8.7048832271762203E-2</v>
      </c>
      <c r="G121" s="17">
        <f>D121/$D$419</f>
        <v>2.5507029986313302E-3</v>
      </c>
      <c r="H121" s="17">
        <f t="shared" si="3"/>
        <v>0.81566504914769156</v>
      </c>
    </row>
    <row r="122" spans="1:8" s="7" customFormat="1" ht="12" customHeight="1" x14ac:dyDescent="0.3">
      <c r="A122" s="7" t="s">
        <v>499</v>
      </c>
      <c r="B122" s="7" t="s">
        <v>108</v>
      </c>
      <c r="C122" s="7" t="s">
        <v>15</v>
      </c>
      <c r="D122" s="16">
        <v>41</v>
      </c>
      <c r="E122" s="16">
        <v>301</v>
      </c>
      <c r="F122" s="17">
        <f t="shared" si="2"/>
        <v>0.13621262458471761</v>
      </c>
      <c r="G122" s="17">
        <f>D122/$D$419</f>
        <v>2.5507029986313302E-3</v>
      </c>
      <c r="H122" s="17">
        <f t="shared" si="3"/>
        <v>0.81821575214632292</v>
      </c>
    </row>
    <row r="123" spans="1:8" s="7" customFormat="1" ht="12" customHeight="1" x14ac:dyDescent="0.3">
      <c r="A123" s="7" t="s">
        <v>500</v>
      </c>
      <c r="B123" s="7" t="s">
        <v>109</v>
      </c>
      <c r="C123" s="7" t="s">
        <v>58</v>
      </c>
      <c r="D123" s="16">
        <v>41</v>
      </c>
      <c r="E123" s="16">
        <v>833</v>
      </c>
      <c r="F123" s="17">
        <f t="shared" si="2"/>
        <v>4.9219687875150062E-2</v>
      </c>
      <c r="G123" s="17">
        <f>D123/$D$419</f>
        <v>2.5507029986313302E-3</v>
      </c>
      <c r="H123" s="17">
        <f t="shared" si="3"/>
        <v>0.82076645514495428</v>
      </c>
    </row>
    <row r="124" spans="1:8" s="7" customFormat="1" ht="12" customHeight="1" x14ac:dyDescent="0.3">
      <c r="A124" s="7" t="s">
        <v>501</v>
      </c>
      <c r="B124" s="7" t="s">
        <v>117</v>
      </c>
      <c r="C124" s="7" t="s">
        <v>41</v>
      </c>
      <c r="D124" s="16">
        <v>40</v>
      </c>
      <c r="E124" s="16">
        <v>313</v>
      </c>
      <c r="F124" s="17">
        <f t="shared" si="2"/>
        <v>0.12779552715654952</v>
      </c>
      <c r="G124" s="17">
        <f>D124/$D$419</f>
        <v>2.4884907303720292E-3</v>
      </c>
      <c r="H124" s="17">
        <f t="shared" si="3"/>
        <v>0.82325494587532633</v>
      </c>
    </row>
    <row r="125" spans="1:8" s="7" customFormat="1" ht="12" customHeight="1" x14ac:dyDescent="0.3">
      <c r="A125" s="7" t="s">
        <v>502</v>
      </c>
      <c r="B125" s="7" t="s">
        <v>113</v>
      </c>
      <c r="C125" s="7" t="s">
        <v>21</v>
      </c>
      <c r="D125" s="16">
        <v>40</v>
      </c>
      <c r="E125" s="16">
        <v>610</v>
      </c>
      <c r="F125" s="17">
        <f t="shared" si="2"/>
        <v>6.5573770491803282E-2</v>
      </c>
      <c r="G125" s="17">
        <f>D125/$D$419</f>
        <v>2.4884907303720292E-3</v>
      </c>
      <c r="H125" s="17">
        <f t="shared" si="3"/>
        <v>0.82574343660569838</v>
      </c>
    </row>
    <row r="126" spans="1:8" s="7" customFormat="1" ht="12" customHeight="1" x14ac:dyDescent="0.3">
      <c r="A126" s="7" t="s">
        <v>503</v>
      </c>
      <c r="B126" s="7" t="s">
        <v>107</v>
      </c>
      <c r="C126" s="7" t="s">
        <v>15</v>
      </c>
      <c r="D126" s="16">
        <v>39</v>
      </c>
      <c r="E126" s="16">
        <v>374</v>
      </c>
      <c r="F126" s="17">
        <f t="shared" si="2"/>
        <v>0.10427807486631016</v>
      </c>
      <c r="G126" s="17">
        <f>D126/$D$419</f>
        <v>2.4262784621127288E-3</v>
      </c>
      <c r="H126" s="17">
        <f t="shared" si="3"/>
        <v>0.82816971506781112</v>
      </c>
    </row>
    <row r="127" spans="1:8" s="7" customFormat="1" ht="12" customHeight="1" x14ac:dyDescent="0.3">
      <c r="A127" s="7" t="s">
        <v>504</v>
      </c>
      <c r="B127" s="7" t="s">
        <v>22</v>
      </c>
      <c r="C127" s="7" t="s">
        <v>23</v>
      </c>
      <c r="D127" s="16">
        <v>39</v>
      </c>
      <c r="E127" s="16">
        <v>465</v>
      </c>
      <c r="F127" s="17">
        <f t="shared" si="2"/>
        <v>8.387096774193549E-2</v>
      </c>
      <c r="G127" s="17">
        <f>D127/$D$419</f>
        <v>2.4262784621127288E-3</v>
      </c>
      <c r="H127" s="17">
        <f t="shared" si="3"/>
        <v>0.83059599352992386</v>
      </c>
    </row>
    <row r="128" spans="1:8" s="7" customFormat="1" ht="12" customHeight="1" x14ac:dyDescent="0.3">
      <c r="A128" s="7" t="s">
        <v>505</v>
      </c>
      <c r="B128" s="7" t="s">
        <v>48</v>
      </c>
      <c r="C128" s="7" t="s">
        <v>30</v>
      </c>
      <c r="D128" s="16">
        <v>38</v>
      </c>
      <c r="E128" s="16">
        <v>242</v>
      </c>
      <c r="F128" s="17">
        <f t="shared" si="2"/>
        <v>0.15702479338842976</v>
      </c>
      <c r="G128" s="17">
        <f>D128/$D$419</f>
        <v>2.3640661938534278E-3</v>
      </c>
      <c r="H128" s="17">
        <f t="shared" si="3"/>
        <v>0.83296005972377729</v>
      </c>
    </row>
    <row r="129" spans="1:8" s="7" customFormat="1" ht="12" customHeight="1" x14ac:dyDescent="0.3">
      <c r="A129" s="7" t="s">
        <v>506</v>
      </c>
      <c r="B129" s="7" t="s">
        <v>118</v>
      </c>
      <c r="C129" s="7" t="s">
        <v>119</v>
      </c>
      <c r="D129" s="16">
        <v>37</v>
      </c>
      <c r="E129" s="16">
        <v>344</v>
      </c>
      <c r="F129" s="17">
        <f t="shared" si="2"/>
        <v>0.10755813953488372</v>
      </c>
      <c r="G129" s="17">
        <f>D129/$D$419</f>
        <v>2.3018539255941274E-3</v>
      </c>
      <c r="H129" s="17">
        <f t="shared" si="3"/>
        <v>0.83526191364937141</v>
      </c>
    </row>
    <row r="130" spans="1:8" s="7" customFormat="1" ht="12" customHeight="1" x14ac:dyDescent="0.3">
      <c r="A130" s="7" t="s">
        <v>507</v>
      </c>
      <c r="B130" s="7" t="s">
        <v>122</v>
      </c>
      <c r="C130" s="7" t="s">
        <v>80</v>
      </c>
      <c r="D130" s="16">
        <v>35</v>
      </c>
      <c r="E130" s="16">
        <v>146</v>
      </c>
      <c r="F130" s="17">
        <f t="shared" si="2"/>
        <v>0.23972602739726026</v>
      </c>
      <c r="G130" s="17">
        <f>D130/$D$419</f>
        <v>2.1774293890755255E-3</v>
      </c>
      <c r="H130" s="17">
        <f t="shared" si="3"/>
        <v>0.83743934303844692</v>
      </c>
    </row>
    <row r="131" spans="1:8" s="7" customFormat="1" ht="12" customHeight="1" x14ac:dyDescent="0.3">
      <c r="A131" s="7" t="s">
        <v>508</v>
      </c>
      <c r="B131" s="7" t="s">
        <v>125</v>
      </c>
      <c r="C131" s="7" t="s">
        <v>126</v>
      </c>
      <c r="D131" s="16">
        <v>35</v>
      </c>
      <c r="E131" s="16">
        <v>578</v>
      </c>
      <c r="F131" s="17">
        <f t="shared" si="2"/>
        <v>6.0553633217993078E-2</v>
      </c>
      <c r="G131" s="17">
        <f>D131/$D$419</f>
        <v>2.1774293890755255E-3</v>
      </c>
      <c r="H131" s="17">
        <f t="shared" si="3"/>
        <v>0.83961677242752242</v>
      </c>
    </row>
    <row r="132" spans="1:8" s="7" customFormat="1" ht="12" customHeight="1" x14ac:dyDescent="0.3">
      <c r="A132" s="7" t="s">
        <v>509</v>
      </c>
      <c r="B132" s="7" t="s">
        <v>121</v>
      </c>
      <c r="C132" s="7" t="s">
        <v>9</v>
      </c>
      <c r="D132" s="16">
        <v>34</v>
      </c>
      <c r="E132" s="16">
        <v>294</v>
      </c>
      <c r="F132" s="17">
        <f t="shared" si="2"/>
        <v>0.11564625850340136</v>
      </c>
      <c r="G132" s="17">
        <f>D132/$D$419</f>
        <v>2.115217120816225E-3</v>
      </c>
      <c r="H132" s="17">
        <f t="shared" si="3"/>
        <v>0.84173198954833861</v>
      </c>
    </row>
    <row r="133" spans="1:8" s="7" customFormat="1" ht="12" customHeight="1" x14ac:dyDescent="0.3">
      <c r="A133" s="7" t="s">
        <v>510</v>
      </c>
      <c r="B133" s="7" t="s">
        <v>127</v>
      </c>
      <c r="C133" s="7" t="s">
        <v>60</v>
      </c>
      <c r="D133" s="16">
        <v>34</v>
      </c>
      <c r="E133" s="16">
        <v>128</v>
      </c>
      <c r="F133" s="17">
        <f t="shared" si="2"/>
        <v>0.265625</v>
      </c>
      <c r="G133" s="17">
        <f>D133/$D$419</f>
        <v>2.115217120816225E-3</v>
      </c>
      <c r="H133" s="17">
        <f t="shared" si="3"/>
        <v>0.8438472066691548</v>
      </c>
    </row>
    <row r="134" spans="1:8" s="7" customFormat="1" ht="12" customHeight="1" x14ac:dyDescent="0.3">
      <c r="A134" s="7" t="s">
        <v>511</v>
      </c>
      <c r="B134" s="7" t="s">
        <v>114</v>
      </c>
      <c r="C134" s="7" t="s">
        <v>105</v>
      </c>
      <c r="D134" s="16">
        <v>33</v>
      </c>
      <c r="E134" s="16">
        <v>447</v>
      </c>
      <c r="F134" s="17">
        <f t="shared" ref="F134:F197" si="4">D134/E134</f>
        <v>7.3825503355704702E-2</v>
      </c>
      <c r="G134" s="17">
        <f>D134/$D$419</f>
        <v>2.0530048525569241E-3</v>
      </c>
      <c r="H134" s="17">
        <f t="shared" ref="H134:H197" si="5">H133+G134</f>
        <v>0.84590021152171169</v>
      </c>
    </row>
    <row r="135" spans="1:8" s="7" customFormat="1" ht="12" customHeight="1" x14ac:dyDescent="0.3">
      <c r="A135" s="7" t="s">
        <v>512</v>
      </c>
      <c r="B135" s="7" t="s">
        <v>130</v>
      </c>
      <c r="C135" s="7" t="s">
        <v>131</v>
      </c>
      <c r="D135" s="16">
        <v>33</v>
      </c>
      <c r="E135" s="16">
        <v>463</v>
      </c>
      <c r="F135" s="17">
        <f t="shared" si="4"/>
        <v>7.1274298056155511E-2</v>
      </c>
      <c r="G135" s="17">
        <f>D135/$D$419</f>
        <v>2.0530048525569241E-3</v>
      </c>
      <c r="H135" s="17">
        <f t="shared" si="5"/>
        <v>0.84795321637426857</v>
      </c>
    </row>
    <row r="136" spans="1:8" s="7" customFormat="1" ht="12" customHeight="1" x14ac:dyDescent="0.3">
      <c r="A136" s="7" t="s">
        <v>513</v>
      </c>
      <c r="B136" s="7" t="s">
        <v>123</v>
      </c>
      <c r="C136" s="7" t="s">
        <v>124</v>
      </c>
      <c r="D136" s="16">
        <v>33</v>
      </c>
      <c r="E136" s="16">
        <v>843</v>
      </c>
      <c r="F136" s="17">
        <f t="shared" si="4"/>
        <v>3.9145907473309607E-2</v>
      </c>
      <c r="G136" s="17">
        <f>D136/$D$419</f>
        <v>2.0530048525569241E-3</v>
      </c>
      <c r="H136" s="17">
        <f t="shared" si="5"/>
        <v>0.85000622122682545</v>
      </c>
    </row>
    <row r="137" spans="1:8" s="7" customFormat="1" ht="12" customHeight="1" x14ac:dyDescent="0.3">
      <c r="A137" s="7" t="s">
        <v>514</v>
      </c>
      <c r="B137" s="7" t="s">
        <v>54</v>
      </c>
      <c r="C137" s="7" t="s">
        <v>15</v>
      </c>
      <c r="D137" s="16">
        <v>32</v>
      </c>
      <c r="E137" s="16">
        <v>399</v>
      </c>
      <c r="F137" s="17">
        <f t="shared" si="4"/>
        <v>8.0200501253132828E-2</v>
      </c>
      <c r="G137" s="17">
        <f>D137/$D$419</f>
        <v>1.9907925842976236E-3</v>
      </c>
      <c r="H137" s="17">
        <f t="shared" si="5"/>
        <v>0.85199701381112303</v>
      </c>
    </row>
    <row r="138" spans="1:8" s="7" customFormat="1" ht="12" customHeight="1" x14ac:dyDescent="0.3">
      <c r="A138" s="7" t="s">
        <v>515</v>
      </c>
      <c r="B138" s="7" t="s">
        <v>129</v>
      </c>
      <c r="C138" s="7" t="s">
        <v>21</v>
      </c>
      <c r="D138" s="16">
        <v>32</v>
      </c>
      <c r="E138" s="16">
        <v>221</v>
      </c>
      <c r="F138" s="17">
        <f t="shared" si="4"/>
        <v>0.14479638009049775</v>
      </c>
      <c r="G138" s="17">
        <f>D138/$D$419</f>
        <v>1.9907925842976236E-3</v>
      </c>
      <c r="H138" s="17">
        <f t="shared" si="5"/>
        <v>0.8539878063954206</v>
      </c>
    </row>
    <row r="139" spans="1:8" s="7" customFormat="1" ht="12" customHeight="1" x14ac:dyDescent="0.3">
      <c r="A139" s="7" t="s">
        <v>516</v>
      </c>
      <c r="B139" s="7" t="s">
        <v>132</v>
      </c>
      <c r="C139" s="7" t="s">
        <v>56</v>
      </c>
      <c r="D139" s="16">
        <v>32</v>
      </c>
      <c r="E139" s="16">
        <v>252</v>
      </c>
      <c r="F139" s="17">
        <f t="shared" si="4"/>
        <v>0.12698412698412698</v>
      </c>
      <c r="G139" s="17">
        <f>D139/$D$419</f>
        <v>1.9907925842976236E-3</v>
      </c>
      <c r="H139" s="17">
        <f t="shared" si="5"/>
        <v>0.85597859897971817</v>
      </c>
    </row>
    <row r="140" spans="1:8" s="7" customFormat="1" ht="12" customHeight="1" x14ac:dyDescent="0.3">
      <c r="A140" s="7" t="s">
        <v>517</v>
      </c>
      <c r="B140" s="7" t="s">
        <v>142</v>
      </c>
      <c r="C140" s="7" t="s">
        <v>143</v>
      </c>
      <c r="D140" s="16">
        <v>31</v>
      </c>
      <c r="E140" s="16">
        <v>224</v>
      </c>
      <c r="F140" s="17">
        <f t="shared" si="4"/>
        <v>0.13839285714285715</v>
      </c>
      <c r="G140" s="17">
        <f>D140/$D$419</f>
        <v>1.9285803160383227E-3</v>
      </c>
      <c r="H140" s="17">
        <f t="shared" si="5"/>
        <v>0.85790717929575655</v>
      </c>
    </row>
    <row r="141" spans="1:8" s="7" customFormat="1" ht="12" customHeight="1" x14ac:dyDescent="0.3">
      <c r="A141" s="7" t="s">
        <v>518</v>
      </c>
      <c r="B141" s="7" t="s">
        <v>114</v>
      </c>
      <c r="C141" s="7" t="s">
        <v>150</v>
      </c>
      <c r="D141" s="16">
        <v>30</v>
      </c>
      <c r="E141" s="16">
        <v>538</v>
      </c>
      <c r="F141" s="17">
        <f t="shared" si="4"/>
        <v>5.5762081784386616E-2</v>
      </c>
      <c r="G141" s="17">
        <f>D141/$D$419</f>
        <v>1.866368047779022E-3</v>
      </c>
      <c r="H141" s="17">
        <f t="shared" si="5"/>
        <v>0.85977354734353562</v>
      </c>
    </row>
    <row r="142" spans="1:8" s="7" customFormat="1" ht="12" customHeight="1" x14ac:dyDescent="0.3">
      <c r="A142" s="7" t="s">
        <v>519</v>
      </c>
      <c r="B142" s="7" t="s">
        <v>133</v>
      </c>
      <c r="C142" s="7" t="s">
        <v>60</v>
      </c>
      <c r="D142" s="16">
        <v>30</v>
      </c>
      <c r="E142" s="16">
        <v>371</v>
      </c>
      <c r="F142" s="17">
        <f t="shared" si="4"/>
        <v>8.0862533692722366E-2</v>
      </c>
      <c r="G142" s="17">
        <f>D142/$D$419</f>
        <v>1.866368047779022E-3</v>
      </c>
      <c r="H142" s="17">
        <f t="shared" si="5"/>
        <v>0.86163991539131468</v>
      </c>
    </row>
    <row r="143" spans="1:8" s="7" customFormat="1" ht="12" customHeight="1" x14ac:dyDescent="0.3">
      <c r="A143" s="7" t="s">
        <v>520</v>
      </c>
      <c r="B143" s="7" t="s">
        <v>134</v>
      </c>
      <c r="C143" s="7" t="s">
        <v>135</v>
      </c>
      <c r="D143" s="16">
        <v>30</v>
      </c>
      <c r="E143" s="16">
        <v>456</v>
      </c>
      <c r="F143" s="17">
        <f t="shared" si="4"/>
        <v>6.5789473684210523E-2</v>
      </c>
      <c r="G143" s="17">
        <f>D143/$D$419</f>
        <v>1.866368047779022E-3</v>
      </c>
      <c r="H143" s="17">
        <f t="shared" si="5"/>
        <v>0.86350628343909375</v>
      </c>
    </row>
    <row r="144" spans="1:8" s="7" customFormat="1" ht="12" customHeight="1" x14ac:dyDescent="0.3">
      <c r="A144" s="7" t="s">
        <v>521</v>
      </c>
      <c r="B144" s="7" t="s">
        <v>139</v>
      </c>
      <c r="C144" s="7" t="s">
        <v>25</v>
      </c>
      <c r="D144" s="16">
        <v>30</v>
      </c>
      <c r="E144" s="16">
        <v>182</v>
      </c>
      <c r="F144" s="17">
        <f t="shared" si="4"/>
        <v>0.16483516483516483</v>
      </c>
      <c r="G144" s="17">
        <f>D144/$D$419</f>
        <v>1.866368047779022E-3</v>
      </c>
      <c r="H144" s="17">
        <f t="shared" si="5"/>
        <v>0.86537265148687281</v>
      </c>
    </row>
    <row r="145" spans="1:8" s="7" customFormat="1" ht="12" customHeight="1" x14ac:dyDescent="0.3">
      <c r="A145" s="7" t="s">
        <v>522</v>
      </c>
      <c r="B145" s="7" t="s">
        <v>140</v>
      </c>
      <c r="C145" s="7" t="s">
        <v>126</v>
      </c>
      <c r="D145" s="16">
        <v>30</v>
      </c>
      <c r="E145" s="16">
        <v>1084</v>
      </c>
      <c r="F145" s="17">
        <f t="shared" si="4"/>
        <v>2.7675276752767528E-2</v>
      </c>
      <c r="G145" s="17">
        <f>D145/$D$419</f>
        <v>1.866368047779022E-3</v>
      </c>
      <c r="H145" s="17">
        <f t="shared" si="5"/>
        <v>0.86723901953465188</v>
      </c>
    </row>
    <row r="146" spans="1:8" s="7" customFormat="1" ht="12" customHeight="1" x14ac:dyDescent="0.3">
      <c r="A146" s="7" t="s">
        <v>523</v>
      </c>
      <c r="B146" s="7" t="s">
        <v>136</v>
      </c>
      <c r="C146" s="7" t="s">
        <v>41</v>
      </c>
      <c r="D146" s="16">
        <v>29</v>
      </c>
      <c r="E146" s="16">
        <v>161</v>
      </c>
      <c r="F146" s="17">
        <f t="shared" si="4"/>
        <v>0.18012422360248448</v>
      </c>
      <c r="G146" s="17">
        <f>D146/$D$419</f>
        <v>1.8041557795197213E-3</v>
      </c>
      <c r="H146" s="17">
        <f t="shared" si="5"/>
        <v>0.86904317531417163</v>
      </c>
    </row>
    <row r="147" spans="1:8" s="7" customFormat="1" ht="12" customHeight="1" x14ac:dyDescent="0.3">
      <c r="A147" s="7" t="s">
        <v>524</v>
      </c>
      <c r="B147" s="7" t="s">
        <v>128</v>
      </c>
      <c r="C147" s="7" t="s">
        <v>105</v>
      </c>
      <c r="D147" s="16">
        <v>29</v>
      </c>
      <c r="E147" s="16">
        <v>107</v>
      </c>
      <c r="F147" s="17">
        <f t="shared" si="4"/>
        <v>0.27102803738317754</v>
      </c>
      <c r="G147" s="17">
        <f>D147/$D$419</f>
        <v>1.8041557795197213E-3</v>
      </c>
      <c r="H147" s="17">
        <f t="shared" si="5"/>
        <v>0.87084733109369139</v>
      </c>
    </row>
    <row r="148" spans="1:8" s="7" customFormat="1" ht="12" customHeight="1" x14ac:dyDescent="0.3">
      <c r="A148" s="7" t="s">
        <v>525</v>
      </c>
      <c r="B148" s="7" t="s">
        <v>22</v>
      </c>
      <c r="C148" s="7" t="s">
        <v>39</v>
      </c>
      <c r="D148" s="16">
        <v>29</v>
      </c>
      <c r="E148" s="16">
        <v>299</v>
      </c>
      <c r="F148" s="17">
        <f t="shared" si="4"/>
        <v>9.6989966555183951E-2</v>
      </c>
      <c r="G148" s="17">
        <f>D148/$D$419</f>
        <v>1.8041557795197213E-3</v>
      </c>
      <c r="H148" s="17">
        <f t="shared" si="5"/>
        <v>0.87265148687321115</v>
      </c>
    </row>
    <row r="149" spans="1:8" s="7" customFormat="1" ht="12" customHeight="1" x14ac:dyDescent="0.3">
      <c r="A149" s="7" t="s">
        <v>526</v>
      </c>
      <c r="B149" s="7" t="s">
        <v>137</v>
      </c>
      <c r="C149" s="7" t="s">
        <v>15</v>
      </c>
      <c r="D149" s="16">
        <v>28</v>
      </c>
      <c r="E149" s="16">
        <v>171</v>
      </c>
      <c r="F149" s="17">
        <f t="shared" si="4"/>
        <v>0.16374269005847952</v>
      </c>
      <c r="G149" s="17">
        <f>D149/$D$419</f>
        <v>1.7419435112604206E-3</v>
      </c>
      <c r="H149" s="17">
        <f t="shared" si="5"/>
        <v>0.87439343038447159</v>
      </c>
    </row>
    <row r="150" spans="1:8" s="7" customFormat="1" ht="12" customHeight="1" x14ac:dyDescent="0.3">
      <c r="A150" s="7" t="s">
        <v>527</v>
      </c>
      <c r="B150" s="7" t="s">
        <v>147</v>
      </c>
      <c r="C150" s="7" t="s">
        <v>148</v>
      </c>
      <c r="D150" s="16">
        <v>28</v>
      </c>
      <c r="E150" s="16">
        <v>133</v>
      </c>
      <c r="F150" s="17">
        <f t="shared" si="4"/>
        <v>0.21052631578947367</v>
      </c>
      <c r="G150" s="17">
        <f>D150/$D$419</f>
        <v>1.7419435112604206E-3</v>
      </c>
      <c r="H150" s="17">
        <f t="shared" si="5"/>
        <v>0.87613537389573204</v>
      </c>
    </row>
    <row r="151" spans="1:8" s="7" customFormat="1" ht="12" customHeight="1" x14ac:dyDescent="0.3">
      <c r="A151" s="7" t="s">
        <v>528</v>
      </c>
      <c r="B151" s="7" t="s">
        <v>144</v>
      </c>
      <c r="C151" s="7" t="s">
        <v>58</v>
      </c>
      <c r="D151" s="16">
        <v>28</v>
      </c>
      <c r="E151" s="16">
        <v>484</v>
      </c>
      <c r="F151" s="17">
        <f t="shared" si="4"/>
        <v>5.7851239669421489E-2</v>
      </c>
      <c r="G151" s="17">
        <f>D151/$D$419</f>
        <v>1.7419435112604206E-3</v>
      </c>
      <c r="H151" s="17">
        <f t="shared" si="5"/>
        <v>0.87787731740699249</v>
      </c>
    </row>
    <row r="152" spans="1:8" s="7" customFormat="1" ht="12" customHeight="1" x14ac:dyDescent="0.3">
      <c r="A152" s="7" t="s">
        <v>529</v>
      </c>
      <c r="B152" s="7" t="s">
        <v>67</v>
      </c>
      <c r="C152" s="7" t="s">
        <v>30</v>
      </c>
      <c r="D152" s="16">
        <v>27</v>
      </c>
      <c r="E152" s="16">
        <v>475</v>
      </c>
      <c r="F152" s="17">
        <f t="shared" si="4"/>
        <v>5.6842105263157895E-2</v>
      </c>
      <c r="G152" s="17">
        <f>D152/$D$419</f>
        <v>1.6797312430011197E-3</v>
      </c>
      <c r="H152" s="17">
        <f t="shared" si="5"/>
        <v>0.87955704864999362</v>
      </c>
    </row>
    <row r="153" spans="1:8" s="7" customFormat="1" ht="12" customHeight="1" x14ac:dyDescent="0.3">
      <c r="A153" s="7" t="s">
        <v>530</v>
      </c>
      <c r="B153" s="7" t="s">
        <v>138</v>
      </c>
      <c r="C153" s="7" t="s">
        <v>15</v>
      </c>
      <c r="D153" s="16">
        <v>27</v>
      </c>
      <c r="E153" s="16">
        <v>174</v>
      </c>
      <c r="F153" s="17">
        <f t="shared" si="4"/>
        <v>0.15517241379310345</v>
      </c>
      <c r="G153" s="17">
        <f>D153/$D$419</f>
        <v>1.6797312430011197E-3</v>
      </c>
      <c r="H153" s="17">
        <f t="shared" si="5"/>
        <v>0.88123677989299476</v>
      </c>
    </row>
    <row r="154" spans="1:8" s="7" customFormat="1" ht="12" customHeight="1" x14ac:dyDescent="0.3">
      <c r="A154" s="7" t="s">
        <v>531</v>
      </c>
      <c r="B154" s="7" t="s">
        <v>67</v>
      </c>
      <c r="C154" s="7" t="s">
        <v>30</v>
      </c>
      <c r="D154" s="16">
        <v>26</v>
      </c>
      <c r="E154" s="16">
        <v>449</v>
      </c>
      <c r="F154" s="17">
        <f t="shared" si="4"/>
        <v>5.7906458797327393E-2</v>
      </c>
      <c r="G154" s="17">
        <f>D154/$D$419</f>
        <v>1.617518974741819E-3</v>
      </c>
      <c r="H154" s="17">
        <f t="shared" si="5"/>
        <v>0.88285429886773659</v>
      </c>
    </row>
    <row r="155" spans="1:8" s="7" customFormat="1" ht="12" customHeight="1" x14ac:dyDescent="0.3">
      <c r="A155" s="7" t="s">
        <v>532</v>
      </c>
      <c r="B155" s="7" t="s">
        <v>146</v>
      </c>
      <c r="C155" s="7" t="s">
        <v>9</v>
      </c>
      <c r="D155" s="16">
        <v>25</v>
      </c>
      <c r="E155" s="16">
        <v>288</v>
      </c>
      <c r="F155" s="17">
        <f t="shared" si="4"/>
        <v>8.6805555555555552E-2</v>
      </c>
      <c r="G155" s="17">
        <f>D155/$D$419</f>
        <v>1.5553067064825183E-3</v>
      </c>
      <c r="H155" s="17">
        <f t="shared" si="5"/>
        <v>0.8844096055742191</v>
      </c>
    </row>
    <row r="156" spans="1:8" s="7" customFormat="1" ht="12" customHeight="1" x14ac:dyDescent="0.3">
      <c r="A156" s="7" t="s">
        <v>533</v>
      </c>
      <c r="B156" s="7" t="s">
        <v>151</v>
      </c>
      <c r="C156" s="7" t="s">
        <v>60</v>
      </c>
      <c r="D156" s="16">
        <v>25</v>
      </c>
      <c r="E156" s="16">
        <v>317</v>
      </c>
      <c r="F156" s="17">
        <f t="shared" si="4"/>
        <v>7.8864353312302835E-2</v>
      </c>
      <c r="G156" s="17">
        <f>D156/$D$419</f>
        <v>1.5553067064825183E-3</v>
      </c>
      <c r="H156" s="17">
        <f t="shared" si="5"/>
        <v>0.88596491228070162</v>
      </c>
    </row>
    <row r="157" spans="1:8" s="7" customFormat="1" ht="12" customHeight="1" x14ac:dyDescent="0.3">
      <c r="A157" s="7" t="s">
        <v>534</v>
      </c>
      <c r="B157" s="7" t="s">
        <v>145</v>
      </c>
      <c r="C157" s="7" t="s">
        <v>23</v>
      </c>
      <c r="D157" s="16">
        <v>25</v>
      </c>
      <c r="E157" s="16">
        <v>750</v>
      </c>
      <c r="F157" s="17">
        <f t="shared" si="4"/>
        <v>3.3333333333333333E-2</v>
      </c>
      <c r="G157" s="17">
        <f>D157/$D$419</f>
        <v>1.5553067064825183E-3</v>
      </c>
      <c r="H157" s="17">
        <f t="shared" si="5"/>
        <v>0.88752021898718414</v>
      </c>
    </row>
    <row r="158" spans="1:8" s="7" customFormat="1" ht="12" customHeight="1" x14ac:dyDescent="0.3">
      <c r="A158" s="7" t="s">
        <v>535</v>
      </c>
      <c r="B158" s="7" t="s">
        <v>160</v>
      </c>
      <c r="C158" s="7" t="s">
        <v>25</v>
      </c>
      <c r="D158" s="16">
        <v>25</v>
      </c>
      <c r="E158" s="16">
        <v>173</v>
      </c>
      <c r="F158" s="17">
        <f t="shared" si="4"/>
        <v>0.14450867052023122</v>
      </c>
      <c r="G158" s="17">
        <f>D158/$D$419</f>
        <v>1.5553067064825183E-3</v>
      </c>
      <c r="H158" s="17">
        <f t="shared" si="5"/>
        <v>0.88907552569366666</v>
      </c>
    </row>
    <row r="159" spans="1:8" s="7" customFormat="1" ht="12" customHeight="1" x14ac:dyDescent="0.3">
      <c r="A159" s="7" t="s">
        <v>536</v>
      </c>
      <c r="B159" s="7" t="s">
        <v>149</v>
      </c>
      <c r="C159" s="7" t="s">
        <v>25</v>
      </c>
      <c r="D159" s="16">
        <v>25</v>
      </c>
      <c r="E159" s="16">
        <v>120</v>
      </c>
      <c r="F159" s="17">
        <f t="shared" si="4"/>
        <v>0.20833333333333334</v>
      </c>
      <c r="G159" s="17">
        <f>D159/$D$419</f>
        <v>1.5553067064825183E-3</v>
      </c>
      <c r="H159" s="17">
        <f t="shared" si="5"/>
        <v>0.89063083240014917</v>
      </c>
    </row>
    <row r="160" spans="1:8" s="7" customFormat="1" ht="12" customHeight="1" x14ac:dyDescent="0.3">
      <c r="A160" s="7" t="s">
        <v>537</v>
      </c>
      <c r="B160" s="7" t="s">
        <v>156</v>
      </c>
      <c r="C160" s="7" t="s">
        <v>157</v>
      </c>
      <c r="D160" s="16">
        <v>24</v>
      </c>
      <c r="E160" s="16">
        <v>378</v>
      </c>
      <c r="F160" s="17">
        <f t="shared" si="4"/>
        <v>6.3492063492063489E-2</v>
      </c>
      <c r="G160" s="17">
        <f>D160/$D$419</f>
        <v>1.4930944382232176E-3</v>
      </c>
      <c r="H160" s="17">
        <f t="shared" si="5"/>
        <v>0.89212392683837238</v>
      </c>
    </row>
    <row r="161" spans="1:8" s="7" customFormat="1" ht="12" customHeight="1" x14ac:dyDescent="0.3">
      <c r="A161" s="7" t="s">
        <v>538</v>
      </c>
      <c r="B161" s="7" t="s">
        <v>43</v>
      </c>
      <c r="C161" s="7" t="s">
        <v>44</v>
      </c>
      <c r="D161" s="16">
        <v>24</v>
      </c>
      <c r="E161" s="16">
        <v>290</v>
      </c>
      <c r="F161" s="17">
        <f t="shared" si="4"/>
        <v>8.2758620689655171E-2</v>
      </c>
      <c r="G161" s="17">
        <f>D161/$D$419</f>
        <v>1.4930944382232176E-3</v>
      </c>
      <c r="H161" s="17">
        <f t="shared" si="5"/>
        <v>0.89361702127659559</v>
      </c>
    </row>
    <row r="162" spans="1:8" s="7" customFormat="1" ht="12" customHeight="1" x14ac:dyDescent="0.3">
      <c r="A162" s="7" t="s">
        <v>539</v>
      </c>
      <c r="B162" s="7" t="s">
        <v>141</v>
      </c>
      <c r="C162" s="7" t="s">
        <v>21</v>
      </c>
      <c r="D162" s="16">
        <v>24</v>
      </c>
      <c r="E162" s="16">
        <v>659</v>
      </c>
      <c r="F162" s="17">
        <f t="shared" si="4"/>
        <v>3.6418816388467376E-2</v>
      </c>
      <c r="G162" s="17">
        <f>D162/$D$419</f>
        <v>1.4930944382232176E-3</v>
      </c>
      <c r="H162" s="17">
        <f t="shared" si="5"/>
        <v>0.8951101157148188</v>
      </c>
    </row>
    <row r="163" spans="1:8" s="7" customFormat="1" ht="12" customHeight="1" x14ac:dyDescent="0.3">
      <c r="A163" s="7" t="s">
        <v>540</v>
      </c>
      <c r="B163" s="7" t="s">
        <v>48</v>
      </c>
      <c r="C163" s="7" t="s">
        <v>15</v>
      </c>
      <c r="D163" s="16">
        <v>23</v>
      </c>
      <c r="E163" s="16">
        <v>239</v>
      </c>
      <c r="F163" s="17">
        <f t="shared" si="4"/>
        <v>9.6234309623430964E-2</v>
      </c>
      <c r="G163" s="17">
        <f>D163/$D$419</f>
        <v>1.4308821699639169E-3</v>
      </c>
      <c r="H163" s="17">
        <f t="shared" si="5"/>
        <v>0.8965409978847827</v>
      </c>
    </row>
    <row r="164" spans="1:8" s="7" customFormat="1" ht="12" customHeight="1" x14ac:dyDescent="0.3">
      <c r="A164" s="7" t="s">
        <v>541</v>
      </c>
      <c r="B164" s="7" t="s">
        <v>10</v>
      </c>
      <c r="C164" s="7" t="s">
        <v>9</v>
      </c>
      <c r="D164" s="16">
        <v>23</v>
      </c>
      <c r="E164" s="16">
        <v>160</v>
      </c>
      <c r="F164" s="17">
        <f t="shared" si="4"/>
        <v>0.14374999999999999</v>
      </c>
      <c r="G164" s="17">
        <f>D164/$D$419</f>
        <v>1.4308821699639169E-3</v>
      </c>
      <c r="H164" s="17">
        <f t="shared" si="5"/>
        <v>0.8979718800547466</v>
      </c>
    </row>
    <row r="165" spans="1:8" s="7" customFormat="1" ht="12" customHeight="1" x14ac:dyDescent="0.3">
      <c r="A165" s="7" t="s">
        <v>542</v>
      </c>
      <c r="B165" s="7" t="s">
        <v>181</v>
      </c>
      <c r="C165" s="7" t="s">
        <v>60</v>
      </c>
      <c r="D165" s="16">
        <v>23</v>
      </c>
      <c r="E165" s="16">
        <v>32</v>
      </c>
      <c r="F165" s="17">
        <f t="shared" si="4"/>
        <v>0.71875</v>
      </c>
      <c r="G165" s="17">
        <f>D165/$D$419</f>
        <v>1.4308821699639169E-3</v>
      </c>
      <c r="H165" s="17">
        <f t="shared" si="5"/>
        <v>0.89940276222471049</v>
      </c>
    </row>
    <row r="166" spans="1:8" s="7" customFormat="1" ht="12" customHeight="1" x14ac:dyDescent="0.3">
      <c r="A166" s="7" t="s">
        <v>543</v>
      </c>
      <c r="B166" s="7" t="s">
        <v>169</v>
      </c>
      <c r="C166" s="7" t="s">
        <v>21</v>
      </c>
      <c r="D166" s="16">
        <v>23</v>
      </c>
      <c r="E166" s="16">
        <v>162</v>
      </c>
      <c r="F166" s="17">
        <f t="shared" si="4"/>
        <v>0.1419753086419753</v>
      </c>
      <c r="G166" s="17">
        <f>D166/$D$419</f>
        <v>1.4308821699639169E-3</v>
      </c>
      <c r="H166" s="17">
        <f t="shared" si="5"/>
        <v>0.90083364439467439</v>
      </c>
    </row>
    <row r="167" spans="1:8" s="7" customFormat="1" ht="12" customHeight="1" x14ac:dyDescent="0.3">
      <c r="A167" s="7" t="s">
        <v>544</v>
      </c>
      <c r="B167" s="7" t="s">
        <v>152</v>
      </c>
      <c r="C167" s="7" t="s">
        <v>153</v>
      </c>
      <c r="D167" s="16">
        <v>22</v>
      </c>
      <c r="E167" s="16">
        <v>215</v>
      </c>
      <c r="F167" s="17">
        <f t="shared" si="4"/>
        <v>0.10232558139534884</v>
      </c>
      <c r="G167" s="17">
        <f>D167/$D$419</f>
        <v>1.3686699017046162E-3</v>
      </c>
      <c r="H167" s="17">
        <f t="shared" si="5"/>
        <v>0.90220231429637898</v>
      </c>
    </row>
    <row r="168" spans="1:8" s="7" customFormat="1" ht="12" customHeight="1" x14ac:dyDescent="0.3">
      <c r="A168" s="7" t="s">
        <v>545</v>
      </c>
      <c r="B168" s="7" t="s">
        <v>22</v>
      </c>
      <c r="C168" s="7" t="s">
        <v>15</v>
      </c>
      <c r="D168" s="16">
        <v>22</v>
      </c>
      <c r="E168" s="16">
        <v>110</v>
      </c>
      <c r="F168" s="17">
        <f t="shared" si="4"/>
        <v>0.2</v>
      </c>
      <c r="G168" s="17">
        <f>D168/$D$419</f>
        <v>1.3686699017046162E-3</v>
      </c>
      <c r="H168" s="17">
        <f t="shared" si="5"/>
        <v>0.90357098419808357</v>
      </c>
    </row>
    <row r="169" spans="1:8" s="7" customFormat="1" ht="12" customHeight="1" x14ac:dyDescent="0.3">
      <c r="A169" s="7" t="s">
        <v>546</v>
      </c>
      <c r="B169" s="7" t="s">
        <v>171</v>
      </c>
      <c r="C169" s="7" t="s">
        <v>30</v>
      </c>
      <c r="D169" s="16">
        <v>21</v>
      </c>
      <c r="E169" s="16">
        <v>544</v>
      </c>
      <c r="F169" s="17">
        <f t="shared" si="4"/>
        <v>3.860294117647059E-2</v>
      </c>
      <c r="G169" s="17">
        <f>D169/$D$419</f>
        <v>1.3064576334453153E-3</v>
      </c>
      <c r="H169" s="17">
        <f t="shared" si="5"/>
        <v>0.90487744183152885</v>
      </c>
    </row>
    <row r="170" spans="1:8" s="7" customFormat="1" ht="12" customHeight="1" x14ac:dyDescent="0.3">
      <c r="A170" s="7" t="s">
        <v>547</v>
      </c>
      <c r="B170" s="7" t="s">
        <v>192</v>
      </c>
      <c r="C170" s="7" t="s">
        <v>30</v>
      </c>
      <c r="D170" s="16">
        <v>21</v>
      </c>
      <c r="E170" s="16">
        <v>519</v>
      </c>
      <c r="F170" s="17">
        <f t="shared" si="4"/>
        <v>4.046242774566474E-2</v>
      </c>
      <c r="G170" s="17">
        <f>D170/$D$419</f>
        <v>1.3064576334453153E-3</v>
      </c>
      <c r="H170" s="17">
        <f t="shared" si="5"/>
        <v>0.90618389946497413</v>
      </c>
    </row>
    <row r="171" spans="1:8" s="7" customFormat="1" ht="12" customHeight="1" x14ac:dyDescent="0.3">
      <c r="A171" s="7" t="s">
        <v>548</v>
      </c>
      <c r="B171" s="7" t="s">
        <v>167</v>
      </c>
      <c r="C171" s="7" t="s">
        <v>13</v>
      </c>
      <c r="D171" s="16">
        <v>21</v>
      </c>
      <c r="E171" s="16">
        <v>113</v>
      </c>
      <c r="F171" s="17">
        <f t="shared" si="4"/>
        <v>0.18584070796460178</v>
      </c>
      <c r="G171" s="17">
        <f>D171/$D$419</f>
        <v>1.3064576334453153E-3</v>
      </c>
      <c r="H171" s="17">
        <f t="shared" si="5"/>
        <v>0.90749035709841941</v>
      </c>
    </row>
    <row r="172" spans="1:8" s="7" customFormat="1" ht="12" customHeight="1" x14ac:dyDescent="0.3">
      <c r="A172" s="7" t="s">
        <v>549</v>
      </c>
      <c r="B172" s="7" t="s">
        <v>162</v>
      </c>
      <c r="C172" s="7" t="s">
        <v>163</v>
      </c>
      <c r="D172" s="16">
        <v>21</v>
      </c>
      <c r="E172" s="16">
        <v>103</v>
      </c>
      <c r="F172" s="17">
        <f t="shared" si="4"/>
        <v>0.20388349514563106</v>
      </c>
      <c r="G172" s="17">
        <f>D172/$D$419</f>
        <v>1.3064576334453153E-3</v>
      </c>
      <c r="H172" s="17">
        <f t="shared" si="5"/>
        <v>0.90879681473186469</v>
      </c>
    </row>
    <row r="173" spans="1:8" s="7" customFormat="1" ht="12" customHeight="1" x14ac:dyDescent="0.3">
      <c r="A173" s="7" t="s">
        <v>550</v>
      </c>
      <c r="B173" s="7" t="s">
        <v>179</v>
      </c>
      <c r="C173" s="7" t="s">
        <v>116</v>
      </c>
      <c r="D173" s="16">
        <v>21</v>
      </c>
      <c r="E173" s="16">
        <v>247</v>
      </c>
      <c r="F173" s="17">
        <f t="shared" si="4"/>
        <v>8.5020242914979755E-2</v>
      </c>
      <c r="G173" s="17">
        <f>D173/$D$419</f>
        <v>1.3064576334453153E-3</v>
      </c>
      <c r="H173" s="17">
        <f t="shared" si="5"/>
        <v>0.91010327236530997</v>
      </c>
    </row>
    <row r="174" spans="1:8" s="7" customFormat="1" ht="12" customHeight="1" x14ac:dyDescent="0.3">
      <c r="A174" s="7" t="s">
        <v>551</v>
      </c>
      <c r="B174" s="7" t="s">
        <v>161</v>
      </c>
      <c r="C174" s="7" t="s">
        <v>41</v>
      </c>
      <c r="D174" s="16">
        <v>20</v>
      </c>
      <c r="E174" s="16">
        <v>25</v>
      </c>
      <c r="F174" s="17">
        <f t="shared" si="4"/>
        <v>0.8</v>
      </c>
      <c r="G174" s="17">
        <f>D174/$D$419</f>
        <v>1.2442453651860146E-3</v>
      </c>
      <c r="H174" s="17">
        <f t="shared" si="5"/>
        <v>0.91134751773049594</v>
      </c>
    </row>
    <row r="175" spans="1:8" s="7" customFormat="1" ht="12" customHeight="1" x14ac:dyDescent="0.3">
      <c r="A175" s="7" t="s">
        <v>552</v>
      </c>
      <c r="B175" s="7" t="s">
        <v>47</v>
      </c>
      <c r="C175" s="7" t="s">
        <v>30</v>
      </c>
      <c r="D175" s="16">
        <v>20</v>
      </c>
      <c r="E175" s="16">
        <v>27</v>
      </c>
      <c r="F175" s="17">
        <f t="shared" si="4"/>
        <v>0.7407407407407407</v>
      </c>
      <c r="G175" s="17">
        <f>D175/$D$419</f>
        <v>1.2442453651860146E-3</v>
      </c>
      <c r="H175" s="17">
        <f t="shared" si="5"/>
        <v>0.91259176309568191</v>
      </c>
    </row>
    <row r="176" spans="1:8" s="7" customFormat="1" ht="12" customHeight="1" x14ac:dyDescent="0.3">
      <c r="A176" s="7" t="s">
        <v>553</v>
      </c>
      <c r="B176" s="7" t="s">
        <v>176</v>
      </c>
      <c r="C176" s="7" t="s">
        <v>177</v>
      </c>
      <c r="D176" s="16">
        <v>20</v>
      </c>
      <c r="E176" s="16">
        <v>119</v>
      </c>
      <c r="F176" s="17">
        <f t="shared" si="4"/>
        <v>0.16806722689075632</v>
      </c>
      <c r="G176" s="17">
        <f>D176/$D$419</f>
        <v>1.2442453651860146E-3</v>
      </c>
      <c r="H176" s="17">
        <f t="shared" si="5"/>
        <v>0.91383600846086788</v>
      </c>
    </row>
    <row r="177" spans="1:8" s="7" customFormat="1" ht="12" customHeight="1" x14ac:dyDescent="0.3">
      <c r="A177" s="7" t="s">
        <v>554</v>
      </c>
      <c r="B177" s="7" t="s">
        <v>172</v>
      </c>
      <c r="C177" s="7" t="s">
        <v>9</v>
      </c>
      <c r="D177" s="16">
        <v>20</v>
      </c>
      <c r="E177" s="16">
        <v>107</v>
      </c>
      <c r="F177" s="17">
        <f t="shared" si="4"/>
        <v>0.18691588785046728</v>
      </c>
      <c r="G177" s="17">
        <f>D177/$D$419</f>
        <v>1.2442453651860146E-3</v>
      </c>
      <c r="H177" s="17">
        <f t="shared" si="5"/>
        <v>0.91508025382605385</v>
      </c>
    </row>
    <row r="178" spans="1:8" s="7" customFormat="1" ht="12" customHeight="1" x14ac:dyDescent="0.3">
      <c r="A178" s="7" t="s">
        <v>555</v>
      </c>
      <c r="B178" s="7" t="s">
        <v>178</v>
      </c>
      <c r="C178" s="7" t="s">
        <v>44</v>
      </c>
      <c r="D178" s="16">
        <v>20</v>
      </c>
      <c r="E178" s="16">
        <v>285</v>
      </c>
      <c r="F178" s="17">
        <f t="shared" si="4"/>
        <v>7.0175438596491224E-2</v>
      </c>
      <c r="G178" s="17">
        <f>D178/$D$419</f>
        <v>1.2442453651860146E-3</v>
      </c>
      <c r="H178" s="17">
        <f t="shared" si="5"/>
        <v>0.91632449919123982</v>
      </c>
    </row>
    <row r="179" spans="1:8" s="7" customFormat="1" ht="12" customHeight="1" x14ac:dyDescent="0.3">
      <c r="A179" s="7" t="s">
        <v>556</v>
      </c>
      <c r="B179" s="7" t="s">
        <v>158</v>
      </c>
      <c r="C179" s="7" t="s">
        <v>159</v>
      </c>
      <c r="D179" s="16">
        <v>20</v>
      </c>
      <c r="E179" s="16">
        <v>293</v>
      </c>
      <c r="F179" s="17">
        <f t="shared" si="4"/>
        <v>6.8259385665529013E-2</v>
      </c>
      <c r="G179" s="17">
        <f>D179/$D$419</f>
        <v>1.2442453651860146E-3</v>
      </c>
      <c r="H179" s="17">
        <f t="shared" si="5"/>
        <v>0.91756874455642579</v>
      </c>
    </row>
    <row r="180" spans="1:8" s="7" customFormat="1" ht="12" customHeight="1" x14ac:dyDescent="0.3">
      <c r="A180" s="7" t="s">
        <v>557</v>
      </c>
      <c r="B180" s="7" t="s">
        <v>174</v>
      </c>
      <c r="C180" s="7" t="s">
        <v>175</v>
      </c>
      <c r="D180" s="16">
        <v>20</v>
      </c>
      <c r="E180" s="16">
        <v>500</v>
      </c>
      <c r="F180" s="17">
        <f t="shared" si="4"/>
        <v>0.04</v>
      </c>
      <c r="G180" s="17">
        <f>D180/$D$419</f>
        <v>1.2442453651860146E-3</v>
      </c>
      <c r="H180" s="17">
        <f t="shared" si="5"/>
        <v>0.91881298992161176</v>
      </c>
    </row>
    <row r="181" spans="1:8" s="7" customFormat="1" ht="12" customHeight="1" x14ac:dyDescent="0.3">
      <c r="A181" s="7" t="s">
        <v>558</v>
      </c>
      <c r="B181" s="7" t="s">
        <v>170</v>
      </c>
      <c r="C181" s="7" t="s">
        <v>124</v>
      </c>
      <c r="D181" s="16">
        <v>20</v>
      </c>
      <c r="E181" s="16">
        <v>286</v>
      </c>
      <c r="F181" s="17">
        <f t="shared" si="4"/>
        <v>6.9930069930069935E-2</v>
      </c>
      <c r="G181" s="17">
        <f>D181/$D$419</f>
        <v>1.2442453651860146E-3</v>
      </c>
      <c r="H181" s="17">
        <f t="shared" si="5"/>
        <v>0.92005723528679773</v>
      </c>
    </row>
    <row r="182" spans="1:8" s="7" customFormat="1" ht="12" customHeight="1" x14ac:dyDescent="0.3">
      <c r="A182" s="7" t="s">
        <v>559</v>
      </c>
      <c r="B182" s="7" t="s">
        <v>154</v>
      </c>
      <c r="C182" s="7" t="s">
        <v>155</v>
      </c>
      <c r="D182" s="16">
        <v>19</v>
      </c>
      <c r="E182" s="16">
        <v>236</v>
      </c>
      <c r="F182" s="17">
        <f t="shared" si="4"/>
        <v>8.050847457627118E-2</v>
      </c>
      <c r="G182" s="17">
        <f>D182/$D$419</f>
        <v>1.1820330969267139E-3</v>
      </c>
      <c r="H182" s="17">
        <f t="shared" si="5"/>
        <v>0.92123926838372439</v>
      </c>
    </row>
    <row r="183" spans="1:8" s="7" customFormat="1" ht="12" customHeight="1" x14ac:dyDescent="0.3">
      <c r="A183" s="7" t="s">
        <v>560</v>
      </c>
      <c r="B183" s="7" t="s">
        <v>67</v>
      </c>
      <c r="C183" s="7" t="s">
        <v>30</v>
      </c>
      <c r="D183" s="16">
        <v>19</v>
      </c>
      <c r="E183" s="16">
        <v>393</v>
      </c>
      <c r="F183" s="17">
        <f t="shared" si="4"/>
        <v>4.8346055979643768E-2</v>
      </c>
      <c r="G183" s="17">
        <f>D183/$D$419</f>
        <v>1.1820330969267139E-3</v>
      </c>
      <c r="H183" s="17">
        <f t="shared" si="5"/>
        <v>0.92242130148065105</v>
      </c>
    </row>
    <row r="184" spans="1:8" s="7" customFormat="1" ht="12" customHeight="1" x14ac:dyDescent="0.3">
      <c r="A184" s="7" t="s">
        <v>561</v>
      </c>
      <c r="B184" s="7" t="s">
        <v>11</v>
      </c>
      <c r="C184" s="7" t="s">
        <v>9</v>
      </c>
      <c r="D184" s="16">
        <v>19</v>
      </c>
      <c r="E184" s="16">
        <v>31</v>
      </c>
      <c r="F184" s="17">
        <f t="shared" si="4"/>
        <v>0.61290322580645162</v>
      </c>
      <c r="G184" s="17">
        <f>D184/$D$419</f>
        <v>1.1820330969267139E-3</v>
      </c>
      <c r="H184" s="17">
        <f t="shared" si="5"/>
        <v>0.92360333457757771</v>
      </c>
    </row>
    <row r="185" spans="1:8" s="7" customFormat="1" ht="12" customHeight="1" x14ac:dyDescent="0.3">
      <c r="A185" s="7" t="s">
        <v>562</v>
      </c>
      <c r="B185" s="7" t="s">
        <v>188</v>
      </c>
      <c r="C185" s="7" t="s">
        <v>116</v>
      </c>
      <c r="D185" s="16">
        <v>19</v>
      </c>
      <c r="E185" s="16">
        <v>119</v>
      </c>
      <c r="F185" s="17">
        <f t="shared" si="4"/>
        <v>0.15966386554621848</v>
      </c>
      <c r="G185" s="17">
        <f>D185/$D$419</f>
        <v>1.1820330969267139E-3</v>
      </c>
      <c r="H185" s="17">
        <f t="shared" si="5"/>
        <v>0.92478536767450437</v>
      </c>
    </row>
    <row r="186" spans="1:8" s="7" customFormat="1" ht="12" customHeight="1" x14ac:dyDescent="0.3">
      <c r="A186" s="7" t="s">
        <v>563</v>
      </c>
      <c r="B186" s="7" t="s">
        <v>180</v>
      </c>
      <c r="C186" s="7" t="s">
        <v>143</v>
      </c>
      <c r="D186" s="16">
        <v>18</v>
      </c>
      <c r="E186" s="16">
        <v>464</v>
      </c>
      <c r="F186" s="17">
        <f t="shared" si="4"/>
        <v>3.8793103448275863E-2</v>
      </c>
      <c r="G186" s="17">
        <f>D186/$D$419</f>
        <v>1.1198208286674132E-3</v>
      </c>
      <c r="H186" s="17">
        <f t="shared" si="5"/>
        <v>0.92590518850317183</v>
      </c>
    </row>
    <row r="187" spans="1:8" s="7" customFormat="1" ht="12" customHeight="1" x14ac:dyDescent="0.3">
      <c r="A187" s="7" t="s">
        <v>564</v>
      </c>
      <c r="B187" s="7" t="s">
        <v>168</v>
      </c>
      <c r="C187" s="7" t="s">
        <v>60</v>
      </c>
      <c r="D187" s="16">
        <v>18</v>
      </c>
      <c r="E187" s="16">
        <v>294</v>
      </c>
      <c r="F187" s="17">
        <f t="shared" si="4"/>
        <v>6.1224489795918366E-2</v>
      </c>
      <c r="G187" s="17">
        <f>D187/$D$419</f>
        <v>1.1198208286674132E-3</v>
      </c>
      <c r="H187" s="17">
        <f t="shared" si="5"/>
        <v>0.92702500933183929</v>
      </c>
    </row>
    <row r="188" spans="1:8" s="7" customFormat="1" ht="12" customHeight="1" x14ac:dyDescent="0.3">
      <c r="A188" s="7" t="s">
        <v>565</v>
      </c>
      <c r="B188" s="7" t="s">
        <v>197</v>
      </c>
      <c r="C188" s="7" t="s">
        <v>21</v>
      </c>
      <c r="D188" s="16">
        <v>18</v>
      </c>
      <c r="E188" s="16">
        <v>183</v>
      </c>
      <c r="F188" s="17">
        <f t="shared" si="4"/>
        <v>9.8360655737704916E-2</v>
      </c>
      <c r="G188" s="17">
        <f>D188/$D$419</f>
        <v>1.1198208286674132E-3</v>
      </c>
      <c r="H188" s="17">
        <f t="shared" si="5"/>
        <v>0.92814483016050675</v>
      </c>
    </row>
    <row r="189" spans="1:8" s="7" customFormat="1" ht="12" customHeight="1" x14ac:dyDescent="0.3">
      <c r="A189" s="7" t="s">
        <v>566</v>
      </c>
      <c r="B189" s="7" t="s">
        <v>164</v>
      </c>
      <c r="C189" s="7" t="s">
        <v>165</v>
      </c>
      <c r="D189" s="16">
        <v>18</v>
      </c>
      <c r="E189" s="16">
        <v>203</v>
      </c>
      <c r="F189" s="17">
        <f t="shared" si="4"/>
        <v>8.8669950738916259E-2</v>
      </c>
      <c r="G189" s="17">
        <f>D189/$D$419</f>
        <v>1.1198208286674132E-3</v>
      </c>
      <c r="H189" s="17">
        <f t="shared" si="5"/>
        <v>0.92926465098917421</v>
      </c>
    </row>
    <row r="190" spans="1:8" s="7" customFormat="1" ht="12" customHeight="1" x14ac:dyDescent="0.3">
      <c r="A190" s="7" t="s">
        <v>567</v>
      </c>
      <c r="B190" s="7" t="s">
        <v>166</v>
      </c>
      <c r="C190" s="7" t="s">
        <v>66</v>
      </c>
      <c r="D190" s="16">
        <v>18</v>
      </c>
      <c r="E190" s="16">
        <v>238</v>
      </c>
      <c r="F190" s="17">
        <f t="shared" si="4"/>
        <v>7.5630252100840331E-2</v>
      </c>
      <c r="G190" s="17">
        <f>D190/$D$419</f>
        <v>1.1198208286674132E-3</v>
      </c>
      <c r="H190" s="17">
        <f t="shared" si="5"/>
        <v>0.93038447181784167</v>
      </c>
    </row>
    <row r="191" spans="1:8" s="7" customFormat="1" ht="12" customHeight="1" x14ac:dyDescent="0.3">
      <c r="A191" s="7" t="s">
        <v>568</v>
      </c>
      <c r="B191" s="7" t="s">
        <v>198</v>
      </c>
      <c r="C191" s="7" t="s">
        <v>30</v>
      </c>
      <c r="D191" s="16">
        <v>17</v>
      </c>
      <c r="E191" s="16">
        <v>180</v>
      </c>
      <c r="F191" s="17">
        <f t="shared" si="4"/>
        <v>9.4444444444444442E-2</v>
      </c>
      <c r="G191" s="17">
        <f>D191/$D$419</f>
        <v>1.0576085604081125E-3</v>
      </c>
      <c r="H191" s="17">
        <f t="shared" si="5"/>
        <v>0.93144208037824983</v>
      </c>
    </row>
    <row r="192" spans="1:8" s="7" customFormat="1" ht="12" customHeight="1" x14ac:dyDescent="0.3">
      <c r="A192" s="7" t="s">
        <v>569</v>
      </c>
      <c r="B192" s="7" t="s">
        <v>185</v>
      </c>
      <c r="C192" s="7" t="s">
        <v>143</v>
      </c>
      <c r="D192" s="16">
        <v>17</v>
      </c>
      <c r="E192" s="16">
        <v>155</v>
      </c>
      <c r="F192" s="17">
        <f t="shared" si="4"/>
        <v>0.10967741935483871</v>
      </c>
      <c r="G192" s="17">
        <f>D192/$D$419</f>
        <v>1.0576085604081125E-3</v>
      </c>
      <c r="H192" s="17">
        <f t="shared" si="5"/>
        <v>0.93249968893865798</v>
      </c>
    </row>
    <row r="193" spans="1:8" s="7" customFormat="1" ht="12" customHeight="1" x14ac:dyDescent="0.3">
      <c r="A193" s="7" t="s">
        <v>570</v>
      </c>
      <c r="B193" s="7" t="s">
        <v>183</v>
      </c>
      <c r="C193" s="7" t="s">
        <v>21</v>
      </c>
      <c r="D193" s="16">
        <v>17</v>
      </c>
      <c r="E193" s="16">
        <v>393</v>
      </c>
      <c r="F193" s="17">
        <f t="shared" si="4"/>
        <v>4.3256997455470736E-2</v>
      </c>
      <c r="G193" s="17">
        <f>D193/$D$419</f>
        <v>1.0576085604081125E-3</v>
      </c>
      <c r="H193" s="17">
        <f t="shared" si="5"/>
        <v>0.93355729749906613</v>
      </c>
    </row>
    <row r="194" spans="1:8" s="7" customFormat="1" ht="12" customHeight="1" x14ac:dyDescent="0.3">
      <c r="A194" s="7" t="s">
        <v>571</v>
      </c>
      <c r="B194" s="7" t="s">
        <v>173</v>
      </c>
      <c r="C194" s="7" t="s">
        <v>119</v>
      </c>
      <c r="D194" s="16">
        <v>17</v>
      </c>
      <c r="E194" s="16">
        <v>348</v>
      </c>
      <c r="F194" s="17">
        <f t="shared" si="4"/>
        <v>4.8850574712643681E-2</v>
      </c>
      <c r="G194" s="17">
        <f>D194/$D$419</f>
        <v>1.0576085604081125E-3</v>
      </c>
      <c r="H194" s="17">
        <f t="shared" si="5"/>
        <v>0.93461490605947428</v>
      </c>
    </row>
    <row r="195" spans="1:8" s="7" customFormat="1" ht="12" customHeight="1" x14ac:dyDescent="0.3">
      <c r="A195" s="7" t="s">
        <v>572</v>
      </c>
      <c r="B195" s="7" t="s">
        <v>184</v>
      </c>
      <c r="C195" s="7" t="s">
        <v>25</v>
      </c>
      <c r="D195" s="16">
        <v>17</v>
      </c>
      <c r="E195" s="16">
        <v>146</v>
      </c>
      <c r="F195" s="17">
        <f t="shared" si="4"/>
        <v>0.11643835616438356</v>
      </c>
      <c r="G195" s="17">
        <f>D195/$D$419</f>
        <v>1.0576085604081125E-3</v>
      </c>
      <c r="H195" s="17">
        <f t="shared" si="5"/>
        <v>0.93567251461988243</v>
      </c>
    </row>
    <row r="196" spans="1:8" s="7" customFormat="1" ht="12" customHeight="1" x14ac:dyDescent="0.3">
      <c r="A196" s="7" t="s">
        <v>573</v>
      </c>
      <c r="B196" s="7" t="s">
        <v>189</v>
      </c>
      <c r="C196" s="7" t="s">
        <v>124</v>
      </c>
      <c r="D196" s="16">
        <v>17</v>
      </c>
      <c r="E196" s="16">
        <v>201</v>
      </c>
      <c r="F196" s="17">
        <f t="shared" si="4"/>
        <v>8.45771144278607E-2</v>
      </c>
      <c r="G196" s="17">
        <f>D196/$D$419</f>
        <v>1.0576085604081125E-3</v>
      </c>
      <c r="H196" s="17">
        <f t="shared" si="5"/>
        <v>0.93673012318029059</v>
      </c>
    </row>
    <row r="197" spans="1:8" s="7" customFormat="1" ht="12" customHeight="1" x14ac:dyDescent="0.3">
      <c r="A197" s="7" t="s">
        <v>574</v>
      </c>
      <c r="B197" s="7" t="s">
        <v>214</v>
      </c>
      <c r="C197" s="7" t="s">
        <v>215</v>
      </c>
      <c r="D197" s="16">
        <v>16</v>
      </c>
      <c r="E197" s="16">
        <v>105</v>
      </c>
      <c r="F197" s="17">
        <f t="shared" si="4"/>
        <v>0.15238095238095239</v>
      </c>
      <c r="G197" s="17">
        <f>D197/$D$419</f>
        <v>9.9539629214881182E-4</v>
      </c>
      <c r="H197" s="17">
        <f t="shared" si="5"/>
        <v>0.93772551947243943</v>
      </c>
    </row>
    <row r="198" spans="1:8" s="7" customFormat="1" ht="12" customHeight="1" x14ac:dyDescent="0.3">
      <c r="A198" s="7" t="s">
        <v>575</v>
      </c>
      <c r="B198" s="7" t="s">
        <v>194</v>
      </c>
      <c r="C198" s="7" t="s">
        <v>30</v>
      </c>
      <c r="D198" s="16">
        <v>16</v>
      </c>
      <c r="E198" s="16">
        <v>264</v>
      </c>
      <c r="F198" s="17">
        <f t="shared" ref="F198:F261" si="6">D198/E198</f>
        <v>6.0606060606060608E-2</v>
      </c>
      <c r="G198" s="17">
        <f>D198/$D$419</f>
        <v>9.9539629214881182E-4</v>
      </c>
      <c r="H198" s="17">
        <f t="shared" ref="H198:H261" si="7">H197+G198</f>
        <v>0.93872091576458827</v>
      </c>
    </row>
    <row r="199" spans="1:8" s="7" customFormat="1" ht="12" customHeight="1" x14ac:dyDescent="0.3">
      <c r="A199" s="7" t="s">
        <v>576</v>
      </c>
      <c r="B199" s="7" t="s">
        <v>195</v>
      </c>
      <c r="C199" s="7" t="s">
        <v>30</v>
      </c>
      <c r="D199" s="16">
        <v>16</v>
      </c>
      <c r="E199" s="16">
        <v>112</v>
      </c>
      <c r="F199" s="17">
        <f t="shared" si="6"/>
        <v>0.14285714285714285</v>
      </c>
      <c r="G199" s="17">
        <f>D199/$D$419</f>
        <v>9.9539629214881182E-4</v>
      </c>
      <c r="H199" s="17">
        <f t="shared" si="7"/>
        <v>0.93971631205673711</v>
      </c>
    </row>
    <row r="200" spans="1:8" s="7" customFormat="1" ht="12" customHeight="1" x14ac:dyDescent="0.3">
      <c r="A200" s="7" t="s">
        <v>577</v>
      </c>
      <c r="B200" s="7" t="s">
        <v>22</v>
      </c>
      <c r="C200" s="7" t="s">
        <v>39</v>
      </c>
      <c r="D200" s="16">
        <v>16</v>
      </c>
      <c r="E200" s="16">
        <v>426</v>
      </c>
      <c r="F200" s="17">
        <f t="shared" si="6"/>
        <v>3.7558685446009391E-2</v>
      </c>
      <c r="G200" s="17">
        <f>D200/$D$419</f>
        <v>9.9539629214881182E-4</v>
      </c>
      <c r="H200" s="17">
        <f t="shared" si="7"/>
        <v>0.94071170834888596</v>
      </c>
    </row>
    <row r="201" spans="1:8" s="7" customFormat="1" ht="12" customHeight="1" x14ac:dyDescent="0.3">
      <c r="A201" s="7" t="s">
        <v>578</v>
      </c>
      <c r="B201" s="7" t="s">
        <v>182</v>
      </c>
      <c r="C201" s="7" t="s">
        <v>116</v>
      </c>
      <c r="D201" s="16">
        <v>16</v>
      </c>
      <c r="E201" s="16">
        <v>188</v>
      </c>
      <c r="F201" s="17">
        <f t="shared" si="6"/>
        <v>8.5106382978723402E-2</v>
      </c>
      <c r="G201" s="17">
        <f>D201/$D$419</f>
        <v>9.9539629214881182E-4</v>
      </c>
      <c r="H201" s="17">
        <f t="shared" si="7"/>
        <v>0.9417071046410348</v>
      </c>
    </row>
    <row r="202" spans="1:8" s="7" customFormat="1" ht="12" customHeight="1" x14ac:dyDescent="0.3">
      <c r="A202" s="7" t="s">
        <v>579</v>
      </c>
      <c r="B202" s="7" t="s">
        <v>199</v>
      </c>
      <c r="C202" s="7" t="s">
        <v>9</v>
      </c>
      <c r="D202" s="16">
        <v>15</v>
      </c>
      <c r="E202" s="16">
        <v>72</v>
      </c>
      <c r="F202" s="17">
        <f t="shared" si="6"/>
        <v>0.20833333333333334</v>
      </c>
      <c r="G202" s="17">
        <f>D202/$D$419</f>
        <v>9.3318402388951102E-4</v>
      </c>
      <c r="H202" s="17">
        <f t="shared" si="7"/>
        <v>0.94264028866492433</v>
      </c>
    </row>
    <row r="203" spans="1:8" s="7" customFormat="1" ht="12" customHeight="1" x14ac:dyDescent="0.3">
      <c r="A203" s="7" t="s">
        <v>580</v>
      </c>
      <c r="B203" s="7" t="s">
        <v>186</v>
      </c>
      <c r="C203" s="7" t="s">
        <v>143</v>
      </c>
      <c r="D203" s="16">
        <v>14</v>
      </c>
      <c r="E203" s="16">
        <v>105</v>
      </c>
      <c r="F203" s="17">
        <f t="shared" si="6"/>
        <v>0.13333333333333333</v>
      </c>
      <c r="G203" s="17">
        <f>D203/$D$419</f>
        <v>8.7097175563021032E-4</v>
      </c>
      <c r="H203" s="17">
        <f t="shared" si="7"/>
        <v>0.94351126042055455</v>
      </c>
    </row>
    <row r="204" spans="1:8" s="7" customFormat="1" ht="12" customHeight="1" x14ac:dyDescent="0.3">
      <c r="A204" s="7" t="s">
        <v>581</v>
      </c>
      <c r="B204" s="7" t="s">
        <v>193</v>
      </c>
      <c r="C204" s="7" t="s">
        <v>21</v>
      </c>
      <c r="D204" s="16">
        <v>14</v>
      </c>
      <c r="E204" s="16">
        <v>112</v>
      </c>
      <c r="F204" s="17">
        <f t="shared" si="6"/>
        <v>0.125</v>
      </c>
      <c r="G204" s="17">
        <f>D204/$D$419</f>
        <v>8.7097175563021032E-4</v>
      </c>
      <c r="H204" s="17">
        <f t="shared" si="7"/>
        <v>0.94438223217618478</v>
      </c>
    </row>
    <row r="205" spans="1:8" s="7" customFormat="1" ht="12" customHeight="1" x14ac:dyDescent="0.3">
      <c r="A205" s="7" t="s">
        <v>582</v>
      </c>
      <c r="B205" s="7" t="s">
        <v>22</v>
      </c>
      <c r="C205" s="7" t="s">
        <v>23</v>
      </c>
      <c r="D205" s="16">
        <v>14</v>
      </c>
      <c r="E205" s="16">
        <v>288</v>
      </c>
      <c r="F205" s="17">
        <f t="shared" si="6"/>
        <v>4.8611111111111112E-2</v>
      </c>
      <c r="G205" s="17">
        <f>D205/$D$419</f>
        <v>8.7097175563021032E-4</v>
      </c>
      <c r="H205" s="17">
        <f t="shared" si="7"/>
        <v>0.945253203931815</v>
      </c>
    </row>
    <row r="206" spans="1:8" s="7" customFormat="1" ht="12" customHeight="1" x14ac:dyDescent="0.3">
      <c r="A206" s="7" t="s">
        <v>583</v>
      </c>
      <c r="B206" s="7" t="s">
        <v>200</v>
      </c>
      <c r="C206" s="7" t="s">
        <v>201</v>
      </c>
      <c r="D206" s="16">
        <v>14</v>
      </c>
      <c r="E206" s="16">
        <v>226</v>
      </c>
      <c r="F206" s="17">
        <f t="shared" si="6"/>
        <v>6.1946902654867256E-2</v>
      </c>
      <c r="G206" s="17">
        <f>D206/$D$419</f>
        <v>8.7097175563021032E-4</v>
      </c>
      <c r="H206" s="17">
        <f t="shared" si="7"/>
        <v>0.94612417568744522</v>
      </c>
    </row>
    <row r="207" spans="1:8" s="7" customFormat="1" ht="12" customHeight="1" x14ac:dyDescent="0.3">
      <c r="A207" s="7" t="s">
        <v>584</v>
      </c>
      <c r="B207" s="7" t="s">
        <v>203</v>
      </c>
      <c r="C207" s="7" t="s">
        <v>30</v>
      </c>
      <c r="D207" s="16">
        <v>13</v>
      </c>
      <c r="E207" s="16">
        <v>544</v>
      </c>
      <c r="F207" s="17">
        <f t="shared" si="6"/>
        <v>2.389705882352941E-2</v>
      </c>
      <c r="G207" s="17">
        <f>D207/$D$419</f>
        <v>8.0875948737090951E-4</v>
      </c>
      <c r="H207" s="17">
        <f t="shared" si="7"/>
        <v>0.94693293517481614</v>
      </c>
    </row>
    <row r="208" spans="1:8" s="7" customFormat="1" ht="12" customHeight="1" x14ac:dyDescent="0.3">
      <c r="A208" s="7" t="s">
        <v>585</v>
      </c>
      <c r="B208" s="7" t="s">
        <v>17</v>
      </c>
      <c r="C208" s="7" t="s">
        <v>68</v>
      </c>
      <c r="D208" s="16">
        <v>13</v>
      </c>
      <c r="E208" s="16">
        <v>252</v>
      </c>
      <c r="F208" s="17">
        <f t="shared" si="6"/>
        <v>5.1587301587301584E-2</v>
      </c>
      <c r="G208" s="17">
        <f>D208/$D$419</f>
        <v>8.0875948737090951E-4</v>
      </c>
      <c r="H208" s="17">
        <f t="shared" si="7"/>
        <v>0.94774169466218705</v>
      </c>
    </row>
    <row r="209" spans="1:8" s="7" customFormat="1" ht="12" customHeight="1" x14ac:dyDescent="0.3">
      <c r="A209" s="7" t="s">
        <v>586</v>
      </c>
      <c r="B209" s="7" t="s">
        <v>204</v>
      </c>
      <c r="C209" s="7" t="s">
        <v>80</v>
      </c>
      <c r="D209" s="16">
        <v>13</v>
      </c>
      <c r="E209" s="16">
        <v>214</v>
      </c>
      <c r="F209" s="17">
        <f t="shared" si="6"/>
        <v>6.0747663551401869E-2</v>
      </c>
      <c r="G209" s="17">
        <f>D209/$D$419</f>
        <v>8.0875948737090951E-4</v>
      </c>
      <c r="H209" s="17">
        <f t="shared" si="7"/>
        <v>0.94855045414955796</v>
      </c>
    </row>
    <row r="210" spans="1:8" s="7" customFormat="1" ht="12" customHeight="1" x14ac:dyDescent="0.3">
      <c r="A210" s="7" t="s">
        <v>587</v>
      </c>
      <c r="B210" s="7" t="s">
        <v>22</v>
      </c>
      <c r="C210" s="7" t="s">
        <v>23</v>
      </c>
      <c r="D210" s="16">
        <v>13</v>
      </c>
      <c r="E210" s="16">
        <v>283</v>
      </c>
      <c r="F210" s="17">
        <f t="shared" si="6"/>
        <v>4.5936395759717315E-2</v>
      </c>
      <c r="G210" s="17">
        <f>D210/$D$419</f>
        <v>8.0875948737090951E-4</v>
      </c>
      <c r="H210" s="17">
        <f t="shared" si="7"/>
        <v>0.94935921363692888</v>
      </c>
    </row>
    <row r="211" spans="1:8" s="7" customFormat="1" ht="12" customHeight="1" x14ac:dyDescent="0.3">
      <c r="A211" s="7" t="s">
        <v>588</v>
      </c>
      <c r="B211" s="7" t="s">
        <v>211</v>
      </c>
      <c r="C211" s="7" t="s">
        <v>60</v>
      </c>
      <c r="D211" s="16">
        <v>12</v>
      </c>
      <c r="E211" s="16">
        <v>189</v>
      </c>
      <c r="F211" s="17">
        <f t="shared" si="6"/>
        <v>6.3492063492063489E-2</v>
      </c>
      <c r="G211" s="17">
        <f>D211/$D$419</f>
        <v>7.4654721911160881E-4</v>
      </c>
      <c r="H211" s="17">
        <f t="shared" si="7"/>
        <v>0.95010576085604048</v>
      </c>
    </row>
    <row r="212" spans="1:8" s="7" customFormat="1" ht="12" customHeight="1" x14ac:dyDescent="0.3">
      <c r="A212" s="7" t="s">
        <v>589</v>
      </c>
      <c r="B212" s="7" t="s">
        <v>187</v>
      </c>
      <c r="C212" s="7" t="s">
        <v>159</v>
      </c>
      <c r="D212" s="16">
        <v>12</v>
      </c>
      <c r="E212" s="16">
        <v>133</v>
      </c>
      <c r="F212" s="17">
        <f t="shared" si="6"/>
        <v>9.0225563909774431E-2</v>
      </c>
      <c r="G212" s="17">
        <f>D212/$D$419</f>
        <v>7.4654721911160881E-4</v>
      </c>
      <c r="H212" s="17">
        <f t="shared" si="7"/>
        <v>0.95085230807515209</v>
      </c>
    </row>
    <row r="213" spans="1:8" s="7" customFormat="1" ht="12" customHeight="1" x14ac:dyDescent="0.3">
      <c r="A213" s="7" t="s">
        <v>590</v>
      </c>
      <c r="B213" s="7" t="s">
        <v>218</v>
      </c>
      <c r="C213" s="7" t="s">
        <v>21</v>
      </c>
      <c r="D213" s="16">
        <v>12</v>
      </c>
      <c r="E213" s="16">
        <v>218</v>
      </c>
      <c r="F213" s="17">
        <f t="shared" si="6"/>
        <v>5.5045871559633031E-2</v>
      </c>
      <c r="G213" s="17">
        <f>D213/$D$419</f>
        <v>7.4654721911160881E-4</v>
      </c>
      <c r="H213" s="17">
        <f t="shared" si="7"/>
        <v>0.95159885529426369</v>
      </c>
    </row>
    <row r="214" spans="1:8" s="7" customFormat="1" ht="12" customHeight="1" x14ac:dyDescent="0.3">
      <c r="A214" s="7" t="s">
        <v>591</v>
      </c>
      <c r="B214" s="7" t="s">
        <v>22</v>
      </c>
      <c r="C214" s="7" t="s">
        <v>23</v>
      </c>
      <c r="D214" s="16">
        <v>12</v>
      </c>
      <c r="E214" s="16">
        <v>366</v>
      </c>
      <c r="F214" s="17">
        <f t="shared" si="6"/>
        <v>3.2786885245901641E-2</v>
      </c>
      <c r="G214" s="17">
        <f>D214/$D$419</f>
        <v>7.4654721911160881E-4</v>
      </c>
      <c r="H214" s="17">
        <f t="shared" si="7"/>
        <v>0.95234540251337529</v>
      </c>
    </row>
    <row r="215" spans="1:8" s="7" customFormat="1" ht="12" customHeight="1" x14ac:dyDescent="0.3">
      <c r="A215" s="7" t="s">
        <v>592</v>
      </c>
      <c r="B215" s="7" t="s">
        <v>22</v>
      </c>
      <c r="C215" s="7" t="s">
        <v>23</v>
      </c>
      <c r="D215" s="16">
        <v>12</v>
      </c>
      <c r="E215" s="16">
        <v>416</v>
      </c>
      <c r="F215" s="17">
        <f t="shared" si="6"/>
        <v>2.8846153846153848E-2</v>
      </c>
      <c r="G215" s="17">
        <f>D215/$D$419</f>
        <v>7.4654721911160881E-4</v>
      </c>
      <c r="H215" s="17">
        <f t="shared" si="7"/>
        <v>0.9530919497324869</v>
      </c>
    </row>
    <row r="216" spans="1:8" s="7" customFormat="1" ht="12" customHeight="1" x14ac:dyDescent="0.3">
      <c r="A216" s="7" t="s">
        <v>593</v>
      </c>
      <c r="B216" s="7" t="s">
        <v>205</v>
      </c>
      <c r="C216" s="7" t="s">
        <v>206</v>
      </c>
      <c r="D216" s="16">
        <v>12</v>
      </c>
      <c r="E216" s="16">
        <v>236</v>
      </c>
      <c r="F216" s="17">
        <f t="shared" si="6"/>
        <v>5.0847457627118647E-2</v>
      </c>
      <c r="G216" s="17">
        <f>D216/$D$419</f>
        <v>7.4654721911160881E-4</v>
      </c>
      <c r="H216" s="17">
        <f t="shared" si="7"/>
        <v>0.9538384969515985</v>
      </c>
    </row>
    <row r="217" spans="1:8" s="7" customFormat="1" ht="12" customHeight="1" x14ac:dyDescent="0.3">
      <c r="A217" s="7" t="s">
        <v>594</v>
      </c>
      <c r="B217" s="7" t="s">
        <v>212</v>
      </c>
      <c r="C217" s="7" t="s">
        <v>13</v>
      </c>
      <c r="D217" s="16">
        <v>12</v>
      </c>
      <c r="E217" s="16">
        <v>71</v>
      </c>
      <c r="F217" s="17">
        <f t="shared" si="6"/>
        <v>0.16901408450704225</v>
      </c>
      <c r="G217" s="17">
        <f>D217/$D$419</f>
        <v>7.4654721911160881E-4</v>
      </c>
      <c r="H217" s="17">
        <f t="shared" si="7"/>
        <v>0.95458504417071011</v>
      </c>
    </row>
    <row r="218" spans="1:8" s="7" customFormat="1" ht="12" customHeight="1" x14ac:dyDescent="0.3">
      <c r="A218" s="7" t="s">
        <v>595</v>
      </c>
      <c r="B218" s="7" t="s">
        <v>213</v>
      </c>
      <c r="C218" s="7" t="s">
        <v>25</v>
      </c>
      <c r="D218" s="16">
        <v>12</v>
      </c>
      <c r="E218" s="16">
        <v>219</v>
      </c>
      <c r="F218" s="17">
        <f t="shared" si="6"/>
        <v>5.4794520547945202E-2</v>
      </c>
      <c r="G218" s="17">
        <f>D218/$D$419</f>
        <v>7.4654721911160881E-4</v>
      </c>
      <c r="H218" s="17">
        <f t="shared" si="7"/>
        <v>0.95533159138982171</v>
      </c>
    </row>
    <row r="219" spans="1:8" s="7" customFormat="1" ht="12" customHeight="1" x14ac:dyDescent="0.3">
      <c r="A219" s="7" t="s">
        <v>596</v>
      </c>
      <c r="B219" s="7" t="s">
        <v>223</v>
      </c>
      <c r="C219" s="7" t="s">
        <v>224</v>
      </c>
      <c r="D219" s="16">
        <v>12</v>
      </c>
      <c r="E219" s="16">
        <v>199</v>
      </c>
      <c r="F219" s="17">
        <f t="shared" si="6"/>
        <v>6.030150753768844E-2</v>
      </c>
      <c r="G219" s="17">
        <f>D219/$D$419</f>
        <v>7.4654721911160881E-4</v>
      </c>
      <c r="H219" s="17">
        <f t="shared" si="7"/>
        <v>0.95607813860893331</v>
      </c>
    </row>
    <row r="220" spans="1:8" s="7" customFormat="1" ht="12" customHeight="1" x14ac:dyDescent="0.3">
      <c r="A220" s="7" t="s">
        <v>597</v>
      </c>
      <c r="B220" s="7" t="s">
        <v>190</v>
      </c>
      <c r="C220" s="7" t="s">
        <v>191</v>
      </c>
      <c r="D220" s="16">
        <v>11</v>
      </c>
      <c r="E220" s="16">
        <v>292</v>
      </c>
      <c r="F220" s="17">
        <f t="shared" si="6"/>
        <v>3.7671232876712327E-2</v>
      </c>
      <c r="G220" s="17">
        <f>D220/$D$419</f>
        <v>6.8433495085230812E-4</v>
      </c>
      <c r="H220" s="17">
        <f t="shared" si="7"/>
        <v>0.95676247355978561</v>
      </c>
    </row>
    <row r="221" spans="1:8" s="7" customFormat="1" ht="12" customHeight="1" x14ac:dyDescent="0.3">
      <c r="A221" s="7" t="s">
        <v>598</v>
      </c>
      <c r="B221" s="7" t="s">
        <v>209</v>
      </c>
      <c r="C221" s="7" t="s">
        <v>143</v>
      </c>
      <c r="D221" s="16">
        <v>11</v>
      </c>
      <c r="E221" s="16">
        <v>107</v>
      </c>
      <c r="F221" s="17">
        <f t="shared" si="6"/>
        <v>0.10280373831775701</v>
      </c>
      <c r="G221" s="17">
        <f>D221/$D$419</f>
        <v>6.8433495085230812E-4</v>
      </c>
      <c r="H221" s="17">
        <f t="shared" si="7"/>
        <v>0.9574468085106379</v>
      </c>
    </row>
    <row r="222" spans="1:8" s="7" customFormat="1" ht="12" customHeight="1" x14ac:dyDescent="0.3">
      <c r="A222" s="7" t="s">
        <v>599</v>
      </c>
      <c r="B222" s="7" t="s">
        <v>196</v>
      </c>
      <c r="C222" s="7" t="s">
        <v>13</v>
      </c>
      <c r="D222" s="16">
        <v>11</v>
      </c>
      <c r="E222" s="16">
        <v>59</v>
      </c>
      <c r="F222" s="17">
        <f t="shared" si="6"/>
        <v>0.1864406779661017</v>
      </c>
      <c r="G222" s="17">
        <f>D222/$D$419</f>
        <v>6.8433495085230812E-4</v>
      </c>
      <c r="H222" s="17">
        <f t="shared" si="7"/>
        <v>0.9581311434614902</v>
      </c>
    </row>
    <row r="223" spans="1:8" s="7" customFormat="1" ht="12" customHeight="1" x14ac:dyDescent="0.3">
      <c r="A223" s="7" t="s">
        <v>600</v>
      </c>
      <c r="B223" s="7" t="s">
        <v>229</v>
      </c>
      <c r="C223" s="7" t="s">
        <v>60</v>
      </c>
      <c r="D223" s="16">
        <v>11</v>
      </c>
      <c r="E223" s="16">
        <v>130</v>
      </c>
      <c r="F223" s="17">
        <f t="shared" si="6"/>
        <v>8.461538461538462E-2</v>
      </c>
      <c r="G223" s="17">
        <f>D223/$D$419</f>
        <v>6.8433495085230812E-4</v>
      </c>
      <c r="H223" s="17">
        <f t="shared" si="7"/>
        <v>0.95881547841234249</v>
      </c>
    </row>
    <row r="224" spans="1:8" s="7" customFormat="1" ht="12" customHeight="1" x14ac:dyDescent="0.3">
      <c r="A224" s="7" t="s">
        <v>601</v>
      </c>
      <c r="B224" s="7" t="s">
        <v>220</v>
      </c>
      <c r="C224" s="7" t="s">
        <v>221</v>
      </c>
      <c r="D224" s="16">
        <v>11</v>
      </c>
      <c r="E224" s="16">
        <v>131</v>
      </c>
      <c r="F224" s="17">
        <f t="shared" si="6"/>
        <v>8.3969465648854963E-2</v>
      </c>
      <c r="G224" s="17">
        <f>D224/$D$419</f>
        <v>6.8433495085230812E-4</v>
      </c>
      <c r="H224" s="17">
        <f t="shared" si="7"/>
        <v>0.95949981336319479</v>
      </c>
    </row>
    <row r="225" spans="1:8" s="7" customFormat="1" ht="12" customHeight="1" x14ac:dyDescent="0.3">
      <c r="A225" s="7" t="s">
        <v>602</v>
      </c>
      <c r="B225" s="7" t="s">
        <v>222</v>
      </c>
      <c r="C225" s="7" t="s">
        <v>13</v>
      </c>
      <c r="D225" s="16">
        <v>11</v>
      </c>
      <c r="E225" s="16">
        <v>54</v>
      </c>
      <c r="F225" s="17">
        <f t="shared" si="6"/>
        <v>0.20370370370370369</v>
      </c>
      <c r="G225" s="17">
        <f>D225/$D$419</f>
        <v>6.8433495085230812E-4</v>
      </c>
      <c r="H225" s="17">
        <f t="shared" si="7"/>
        <v>0.96018414831404708</v>
      </c>
    </row>
    <row r="226" spans="1:8" s="7" customFormat="1" ht="12" customHeight="1" x14ac:dyDescent="0.3">
      <c r="A226" s="7" t="s">
        <v>603</v>
      </c>
      <c r="B226" s="7" t="s">
        <v>225</v>
      </c>
      <c r="C226" s="7" t="s">
        <v>105</v>
      </c>
      <c r="D226" s="16">
        <v>10</v>
      </c>
      <c r="E226" s="16">
        <v>100</v>
      </c>
      <c r="F226" s="17">
        <f t="shared" si="6"/>
        <v>0.1</v>
      </c>
      <c r="G226" s="17">
        <f>D226/$D$419</f>
        <v>6.2212268259300731E-4</v>
      </c>
      <c r="H226" s="17">
        <f t="shared" si="7"/>
        <v>0.96080627099664007</v>
      </c>
    </row>
    <row r="227" spans="1:8" s="7" customFormat="1" ht="12" customHeight="1" x14ac:dyDescent="0.3">
      <c r="A227" s="7" t="s">
        <v>604</v>
      </c>
      <c r="B227" s="7" t="s">
        <v>227</v>
      </c>
      <c r="C227" s="7" t="s">
        <v>105</v>
      </c>
      <c r="D227" s="16">
        <v>10</v>
      </c>
      <c r="E227" s="16">
        <v>179</v>
      </c>
      <c r="F227" s="17">
        <f t="shared" si="6"/>
        <v>5.5865921787709494E-2</v>
      </c>
      <c r="G227" s="17">
        <f>D227/$D$419</f>
        <v>6.2212268259300731E-4</v>
      </c>
      <c r="H227" s="17">
        <f t="shared" si="7"/>
        <v>0.96142839367923305</v>
      </c>
    </row>
    <row r="228" spans="1:8" s="7" customFormat="1" ht="12" customHeight="1" x14ac:dyDescent="0.3">
      <c r="A228" s="7" t="s">
        <v>605</v>
      </c>
      <c r="B228" s="7" t="s">
        <v>74</v>
      </c>
      <c r="C228" s="7" t="s">
        <v>30</v>
      </c>
      <c r="D228" s="16">
        <v>10</v>
      </c>
      <c r="E228" s="16">
        <v>30</v>
      </c>
      <c r="F228" s="17">
        <f t="shared" si="6"/>
        <v>0.33333333333333331</v>
      </c>
      <c r="G228" s="17">
        <f>D228/$D$419</f>
        <v>6.2212268259300731E-4</v>
      </c>
      <c r="H228" s="17">
        <f t="shared" si="7"/>
        <v>0.96205051636182604</v>
      </c>
    </row>
    <row r="229" spans="1:8" s="7" customFormat="1" ht="12" customHeight="1" x14ac:dyDescent="0.3">
      <c r="A229" s="7" t="s">
        <v>606</v>
      </c>
      <c r="B229" s="7" t="s">
        <v>210</v>
      </c>
      <c r="C229" s="7" t="s">
        <v>30</v>
      </c>
      <c r="D229" s="16">
        <v>10</v>
      </c>
      <c r="E229" s="16">
        <v>464</v>
      </c>
      <c r="F229" s="17">
        <f t="shared" si="6"/>
        <v>2.1551724137931036E-2</v>
      </c>
      <c r="G229" s="17">
        <f>D229/$D$419</f>
        <v>6.2212268259300731E-4</v>
      </c>
      <c r="H229" s="17">
        <f t="shared" si="7"/>
        <v>0.96267263904441902</v>
      </c>
    </row>
    <row r="230" spans="1:8" s="7" customFormat="1" ht="12" customHeight="1" x14ac:dyDescent="0.3">
      <c r="A230" s="7" t="s">
        <v>607</v>
      </c>
      <c r="B230" s="7" t="s">
        <v>216</v>
      </c>
      <c r="C230" s="7" t="s">
        <v>159</v>
      </c>
      <c r="D230" s="16">
        <v>10</v>
      </c>
      <c r="E230" s="16">
        <v>131</v>
      </c>
      <c r="F230" s="17">
        <f t="shared" si="6"/>
        <v>7.6335877862595422E-2</v>
      </c>
      <c r="G230" s="17">
        <f>D230/$D$419</f>
        <v>6.2212268259300731E-4</v>
      </c>
      <c r="H230" s="17">
        <f t="shared" si="7"/>
        <v>0.96329476172701201</v>
      </c>
    </row>
    <row r="231" spans="1:8" s="7" customFormat="1" ht="12" customHeight="1" x14ac:dyDescent="0.3">
      <c r="A231" s="7" t="s">
        <v>608</v>
      </c>
      <c r="B231" s="7" t="s">
        <v>217</v>
      </c>
      <c r="C231" s="7" t="s">
        <v>159</v>
      </c>
      <c r="D231" s="16">
        <v>10</v>
      </c>
      <c r="E231" s="16">
        <v>118</v>
      </c>
      <c r="F231" s="17">
        <f t="shared" si="6"/>
        <v>8.4745762711864403E-2</v>
      </c>
      <c r="G231" s="17">
        <f>D231/$D$419</f>
        <v>6.2212268259300731E-4</v>
      </c>
      <c r="H231" s="17">
        <f t="shared" si="7"/>
        <v>0.96391688440960499</v>
      </c>
    </row>
    <row r="232" spans="1:8" s="7" customFormat="1" ht="12" customHeight="1" x14ac:dyDescent="0.3">
      <c r="A232" s="7" t="s">
        <v>609</v>
      </c>
      <c r="B232" s="7" t="s">
        <v>202</v>
      </c>
      <c r="C232" s="7" t="s">
        <v>116</v>
      </c>
      <c r="D232" s="16">
        <v>10</v>
      </c>
      <c r="E232" s="16">
        <v>215</v>
      </c>
      <c r="F232" s="17">
        <f t="shared" si="6"/>
        <v>4.6511627906976744E-2</v>
      </c>
      <c r="G232" s="17">
        <f>D232/$D$419</f>
        <v>6.2212268259300731E-4</v>
      </c>
      <c r="H232" s="17">
        <f t="shared" si="7"/>
        <v>0.96453900709219798</v>
      </c>
    </row>
    <row r="233" spans="1:8" s="7" customFormat="1" ht="12" customHeight="1" x14ac:dyDescent="0.3">
      <c r="A233" s="7" t="s">
        <v>610</v>
      </c>
      <c r="B233" s="7" t="s">
        <v>244</v>
      </c>
      <c r="C233" s="7" t="s">
        <v>25</v>
      </c>
      <c r="D233" s="16">
        <v>10</v>
      </c>
      <c r="E233" s="16">
        <v>59</v>
      </c>
      <c r="F233" s="17">
        <f t="shared" si="6"/>
        <v>0.16949152542372881</v>
      </c>
      <c r="G233" s="17">
        <f>D233/$D$419</f>
        <v>6.2212268259300731E-4</v>
      </c>
      <c r="H233" s="17">
        <f t="shared" si="7"/>
        <v>0.96516112977479096</v>
      </c>
    </row>
    <row r="234" spans="1:8" s="7" customFormat="1" ht="12" customHeight="1" x14ac:dyDescent="0.3">
      <c r="A234" s="7" t="s">
        <v>611</v>
      </c>
      <c r="B234" s="7" t="s">
        <v>230</v>
      </c>
      <c r="C234" s="7" t="s">
        <v>66</v>
      </c>
      <c r="D234" s="16">
        <v>10</v>
      </c>
      <c r="E234" s="16">
        <v>179</v>
      </c>
      <c r="F234" s="17">
        <f t="shared" si="6"/>
        <v>5.5865921787709494E-2</v>
      </c>
      <c r="G234" s="17">
        <f>D234/$D$419</f>
        <v>6.2212268259300731E-4</v>
      </c>
      <c r="H234" s="17">
        <f t="shared" si="7"/>
        <v>0.96578325245738394</v>
      </c>
    </row>
    <row r="235" spans="1:8" s="7" customFormat="1" ht="12" customHeight="1" x14ac:dyDescent="0.3">
      <c r="A235" s="7" t="s">
        <v>612</v>
      </c>
      <c r="B235" s="7" t="s">
        <v>231</v>
      </c>
      <c r="C235" s="7" t="s">
        <v>13</v>
      </c>
      <c r="D235" s="16">
        <v>10</v>
      </c>
      <c r="E235" s="16">
        <v>91</v>
      </c>
      <c r="F235" s="17">
        <f t="shared" si="6"/>
        <v>0.10989010989010989</v>
      </c>
      <c r="G235" s="17">
        <f>D235/$D$419</f>
        <v>6.2212268259300731E-4</v>
      </c>
      <c r="H235" s="17">
        <f t="shared" si="7"/>
        <v>0.96640537513997693</v>
      </c>
    </row>
    <row r="236" spans="1:8" s="7" customFormat="1" ht="12" customHeight="1" x14ac:dyDescent="0.3">
      <c r="A236" s="7" t="s">
        <v>613</v>
      </c>
      <c r="B236" s="7" t="s">
        <v>207</v>
      </c>
      <c r="C236" s="7" t="s">
        <v>208</v>
      </c>
      <c r="D236" s="16">
        <v>10</v>
      </c>
      <c r="E236" s="16">
        <v>183</v>
      </c>
      <c r="F236" s="17">
        <f t="shared" si="6"/>
        <v>5.4644808743169397E-2</v>
      </c>
      <c r="G236" s="17">
        <f>D236/$D$419</f>
        <v>6.2212268259300731E-4</v>
      </c>
      <c r="H236" s="17">
        <f t="shared" si="7"/>
        <v>0.96702749782256991</v>
      </c>
    </row>
    <row r="237" spans="1:8" s="7" customFormat="1" ht="12" customHeight="1" x14ac:dyDescent="0.3">
      <c r="A237" s="7" t="s">
        <v>614</v>
      </c>
      <c r="B237" s="7" t="s">
        <v>228</v>
      </c>
      <c r="C237" s="7" t="s">
        <v>9</v>
      </c>
      <c r="D237" s="16">
        <v>9</v>
      </c>
      <c r="E237" s="16">
        <v>64</v>
      </c>
      <c r="F237" s="17">
        <f t="shared" si="6"/>
        <v>0.140625</v>
      </c>
      <c r="G237" s="17">
        <f>D237/$D$419</f>
        <v>5.5991041433370661E-4</v>
      </c>
      <c r="H237" s="17">
        <f t="shared" si="7"/>
        <v>0.96758740823690359</v>
      </c>
    </row>
    <row r="238" spans="1:8" s="7" customFormat="1" ht="12" customHeight="1" x14ac:dyDescent="0.3">
      <c r="A238" s="7" t="s">
        <v>615</v>
      </c>
      <c r="B238" s="7" t="s">
        <v>240</v>
      </c>
      <c r="C238" s="7" t="s">
        <v>60</v>
      </c>
      <c r="D238" s="16">
        <v>9</v>
      </c>
      <c r="E238" s="16">
        <v>76</v>
      </c>
      <c r="F238" s="17">
        <f t="shared" si="6"/>
        <v>0.11842105263157894</v>
      </c>
      <c r="G238" s="17">
        <f>D238/$D$419</f>
        <v>5.5991041433370661E-4</v>
      </c>
      <c r="H238" s="17">
        <f t="shared" si="7"/>
        <v>0.96814731865123727</v>
      </c>
    </row>
    <row r="239" spans="1:8" s="7" customFormat="1" ht="12" customHeight="1" x14ac:dyDescent="0.3">
      <c r="A239" s="7" t="s">
        <v>616</v>
      </c>
      <c r="B239" s="7" t="s">
        <v>219</v>
      </c>
      <c r="C239" s="7" t="s">
        <v>72</v>
      </c>
      <c r="D239" s="16">
        <v>9</v>
      </c>
      <c r="E239" s="16">
        <v>151</v>
      </c>
      <c r="F239" s="17">
        <f t="shared" si="6"/>
        <v>5.9602649006622516E-2</v>
      </c>
      <c r="G239" s="17">
        <f>D239/$D$419</f>
        <v>5.5991041433370661E-4</v>
      </c>
      <c r="H239" s="17">
        <f t="shared" si="7"/>
        <v>0.96870722906557094</v>
      </c>
    </row>
    <row r="240" spans="1:8" s="7" customFormat="1" ht="12" customHeight="1" x14ac:dyDescent="0.3">
      <c r="A240" s="7" t="s">
        <v>617</v>
      </c>
      <c r="B240" s="7" t="s">
        <v>238</v>
      </c>
      <c r="C240" s="7" t="s">
        <v>25</v>
      </c>
      <c r="D240" s="16">
        <v>9</v>
      </c>
      <c r="E240" s="16">
        <v>115</v>
      </c>
      <c r="F240" s="17">
        <f t="shared" si="6"/>
        <v>7.8260869565217397E-2</v>
      </c>
      <c r="G240" s="17">
        <f>D240/$D$419</f>
        <v>5.5991041433370661E-4</v>
      </c>
      <c r="H240" s="17">
        <f t="shared" si="7"/>
        <v>0.96926713947990462</v>
      </c>
    </row>
    <row r="241" spans="1:8" s="7" customFormat="1" ht="12" customHeight="1" x14ac:dyDescent="0.3">
      <c r="A241" s="7" t="s">
        <v>618</v>
      </c>
      <c r="B241" s="7" t="s">
        <v>232</v>
      </c>
      <c r="C241" s="7" t="s">
        <v>25</v>
      </c>
      <c r="D241" s="16">
        <v>9</v>
      </c>
      <c r="E241" s="16">
        <v>92</v>
      </c>
      <c r="F241" s="17">
        <f t="shared" si="6"/>
        <v>9.7826086956521743E-2</v>
      </c>
      <c r="G241" s="17">
        <f>D241/$D$419</f>
        <v>5.5991041433370661E-4</v>
      </c>
      <c r="H241" s="17">
        <f t="shared" si="7"/>
        <v>0.96982704989423829</v>
      </c>
    </row>
    <row r="242" spans="1:8" s="7" customFormat="1" ht="12" customHeight="1" x14ac:dyDescent="0.3">
      <c r="A242" s="7" t="s">
        <v>619</v>
      </c>
      <c r="B242" s="7" t="s">
        <v>226</v>
      </c>
      <c r="C242" s="7" t="s">
        <v>143</v>
      </c>
      <c r="D242" s="16">
        <v>8</v>
      </c>
      <c r="E242" s="16">
        <v>57</v>
      </c>
      <c r="F242" s="17">
        <f t="shared" si="6"/>
        <v>0.14035087719298245</v>
      </c>
      <c r="G242" s="17">
        <f>D242/$D$419</f>
        <v>4.9769814607440591E-4</v>
      </c>
      <c r="H242" s="17">
        <f t="shared" si="7"/>
        <v>0.97032474804031266</v>
      </c>
    </row>
    <row r="243" spans="1:8" s="7" customFormat="1" ht="12" customHeight="1" x14ac:dyDescent="0.3">
      <c r="A243" s="7" t="s">
        <v>620</v>
      </c>
      <c r="B243" s="7" t="s">
        <v>234</v>
      </c>
      <c r="C243" s="7" t="s">
        <v>15</v>
      </c>
      <c r="D243" s="16">
        <v>8</v>
      </c>
      <c r="E243" s="16">
        <v>40</v>
      </c>
      <c r="F243" s="17">
        <f t="shared" si="6"/>
        <v>0.2</v>
      </c>
      <c r="G243" s="17">
        <f>D243/$D$419</f>
        <v>4.9769814607440591E-4</v>
      </c>
      <c r="H243" s="17">
        <f t="shared" si="7"/>
        <v>0.97082244618638702</v>
      </c>
    </row>
    <row r="244" spans="1:8" s="7" customFormat="1" ht="12" customHeight="1" x14ac:dyDescent="0.3">
      <c r="A244" s="7" t="s">
        <v>621</v>
      </c>
      <c r="B244" s="7" t="s">
        <v>67</v>
      </c>
      <c r="C244" s="7" t="s">
        <v>30</v>
      </c>
      <c r="D244" s="16">
        <v>8</v>
      </c>
      <c r="E244" s="16">
        <v>290</v>
      </c>
      <c r="F244" s="17">
        <f t="shared" si="6"/>
        <v>2.7586206896551724E-2</v>
      </c>
      <c r="G244" s="17">
        <f>D244/$D$419</f>
        <v>4.9769814607440591E-4</v>
      </c>
      <c r="H244" s="17">
        <f t="shared" si="7"/>
        <v>0.97132014433246139</v>
      </c>
    </row>
    <row r="245" spans="1:8" s="7" customFormat="1" ht="12" customHeight="1" x14ac:dyDescent="0.3">
      <c r="A245" s="7" t="s">
        <v>622</v>
      </c>
      <c r="B245" s="7" t="s">
        <v>235</v>
      </c>
      <c r="C245" s="7" t="s">
        <v>236</v>
      </c>
      <c r="D245" s="16">
        <v>8</v>
      </c>
      <c r="E245" s="16">
        <v>66</v>
      </c>
      <c r="F245" s="17">
        <f t="shared" si="6"/>
        <v>0.12121212121212122</v>
      </c>
      <c r="G245" s="17">
        <f>D245/$D$419</f>
        <v>4.9769814607440591E-4</v>
      </c>
      <c r="H245" s="17">
        <f t="shared" si="7"/>
        <v>0.97181784247853575</v>
      </c>
    </row>
    <row r="246" spans="1:8" s="7" customFormat="1" ht="12" customHeight="1" x14ac:dyDescent="0.3">
      <c r="A246" s="7" t="s">
        <v>623</v>
      </c>
      <c r="B246" s="7" t="s">
        <v>255</v>
      </c>
      <c r="C246" s="7" t="s">
        <v>256</v>
      </c>
      <c r="D246" s="16">
        <v>8</v>
      </c>
      <c r="E246" s="16">
        <v>85</v>
      </c>
      <c r="F246" s="17">
        <f t="shared" si="6"/>
        <v>9.4117647058823528E-2</v>
      </c>
      <c r="G246" s="17">
        <f>D246/$D$419</f>
        <v>4.9769814607440591E-4</v>
      </c>
      <c r="H246" s="17">
        <f t="shared" si="7"/>
        <v>0.97231554062461012</v>
      </c>
    </row>
    <row r="247" spans="1:8" s="7" customFormat="1" ht="12" customHeight="1" x14ac:dyDescent="0.3">
      <c r="A247" s="7" t="s">
        <v>624</v>
      </c>
      <c r="B247" s="7" t="s">
        <v>22</v>
      </c>
      <c r="C247" s="7" t="s">
        <v>23</v>
      </c>
      <c r="D247" s="16">
        <v>8</v>
      </c>
      <c r="E247" s="16">
        <v>28</v>
      </c>
      <c r="F247" s="17">
        <f t="shared" si="6"/>
        <v>0.2857142857142857</v>
      </c>
      <c r="G247" s="17">
        <f>D247/$D$419</f>
        <v>4.9769814607440591E-4</v>
      </c>
      <c r="H247" s="17">
        <f t="shared" si="7"/>
        <v>0.97281323877068449</v>
      </c>
    </row>
    <row r="248" spans="1:8" s="7" customFormat="1" ht="12" customHeight="1" x14ac:dyDescent="0.3">
      <c r="A248" s="7" t="s">
        <v>625</v>
      </c>
      <c r="B248" s="7" t="s">
        <v>22</v>
      </c>
      <c r="C248" s="7" t="s">
        <v>58</v>
      </c>
      <c r="D248" s="16">
        <v>8</v>
      </c>
      <c r="E248" s="16">
        <v>441</v>
      </c>
      <c r="F248" s="17">
        <f t="shared" si="6"/>
        <v>1.8140589569160998E-2</v>
      </c>
      <c r="G248" s="17">
        <f>D248/$D$419</f>
        <v>4.9769814607440591E-4</v>
      </c>
      <c r="H248" s="17">
        <f t="shared" si="7"/>
        <v>0.97331093691675885</v>
      </c>
    </row>
    <row r="249" spans="1:8" s="7" customFormat="1" ht="12" customHeight="1" x14ac:dyDescent="0.3">
      <c r="A249" s="7" t="s">
        <v>626</v>
      </c>
      <c r="B249" s="7" t="s">
        <v>22</v>
      </c>
      <c r="C249" s="7" t="s">
        <v>39</v>
      </c>
      <c r="D249" s="16">
        <v>8</v>
      </c>
      <c r="E249" s="16">
        <v>180</v>
      </c>
      <c r="F249" s="17">
        <f t="shared" si="6"/>
        <v>4.4444444444444446E-2</v>
      </c>
      <c r="G249" s="17">
        <f>D249/$D$419</f>
        <v>4.9769814607440591E-4</v>
      </c>
      <c r="H249" s="17">
        <f t="shared" si="7"/>
        <v>0.97380863506283322</v>
      </c>
    </row>
    <row r="250" spans="1:8" s="7" customFormat="1" ht="12" customHeight="1" x14ac:dyDescent="0.3">
      <c r="A250" s="7" t="s">
        <v>627</v>
      </c>
      <c r="B250" s="7" t="s">
        <v>242</v>
      </c>
      <c r="C250" s="7" t="s">
        <v>131</v>
      </c>
      <c r="D250" s="16">
        <v>8</v>
      </c>
      <c r="E250" s="16">
        <v>63</v>
      </c>
      <c r="F250" s="17">
        <f t="shared" si="6"/>
        <v>0.12698412698412698</v>
      </c>
      <c r="G250" s="17">
        <f>D250/$D$419</f>
        <v>4.9769814607440591E-4</v>
      </c>
      <c r="H250" s="17">
        <f t="shared" si="7"/>
        <v>0.97430633320890758</v>
      </c>
    </row>
    <row r="251" spans="1:8" s="7" customFormat="1" ht="12" customHeight="1" x14ac:dyDescent="0.3">
      <c r="A251" s="7" t="s">
        <v>628</v>
      </c>
      <c r="B251" s="7" t="s">
        <v>243</v>
      </c>
      <c r="C251" s="7" t="s">
        <v>131</v>
      </c>
      <c r="D251" s="16">
        <v>8</v>
      </c>
      <c r="E251" s="16">
        <v>107</v>
      </c>
      <c r="F251" s="17">
        <f t="shared" si="6"/>
        <v>7.476635514018691E-2</v>
      </c>
      <c r="G251" s="17">
        <f>D251/$D$419</f>
        <v>4.9769814607440591E-4</v>
      </c>
      <c r="H251" s="17">
        <f t="shared" si="7"/>
        <v>0.97480403135498195</v>
      </c>
    </row>
    <row r="252" spans="1:8" s="7" customFormat="1" ht="12" customHeight="1" x14ac:dyDescent="0.3">
      <c r="A252" s="7" t="s">
        <v>629</v>
      </c>
      <c r="B252" s="7" t="s">
        <v>245</v>
      </c>
      <c r="C252" s="7" t="s">
        <v>25</v>
      </c>
      <c r="D252" s="16">
        <v>8</v>
      </c>
      <c r="E252" s="16">
        <v>110</v>
      </c>
      <c r="F252" s="17">
        <f t="shared" si="6"/>
        <v>7.2727272727272724E-2</v>
      </c>
      <c r="G252" s="17">
        <f>D252/$D$419</f>
        <v>4.9769814607440591E-4</v>
      </c>
      <c r="H252" s="17">
        <f t="shared" si="7"/>
        <v>0.97530172950105631</v>
      </c>
    </row>
    <row r="253" spans="1:8" s="7" customFormat="1" ht="12" customHeight="1" x14ac:dyDescent="0.3">
      <c r="A253" s="7" t="s">
        <v>630</v>
      </c>
      <c r="B253" s="7" t="s">
        <v>253</v>
      </c>
      <c r="C253" s="7" t="s">
        <v>254</v>
      </c>
      <c r="D253" s="16">
        <v>8</v>
      </c>
      <c r="E253" s="16">
        <v>155</v>
      </c>
      <c r="F253" s="17">
        <f t="shared" si="6"/>
        <v>5.1612903225806452E-2</v>
      </c>
      <c r="G253" s="17">
        <f>D253/$D$419</f>
        <v>4.9769814607440591E-4</v>
      </c>
      <c r="H253" s="17">
        <f t="shared" si="7"/>
        <v>0.97579942764713068</v>
      </c>
    </row>
    <row r="254" spans="1:8" s="7" customFormat="1" ht="12" customHeight="1" x14ac:dyDescent="0.3">
      <c r="A254" s="7" t="s">
        <v>631</v>
      </c>
      <c r="B254" s="7" t="s">
        <v>239</v>
      </c>
      <c r="C254" s="7" t="s">
        <v>105</v>
      </c>
      <c r="D254" s="16">
        <v>7</v>
      </c>
      <c r="E254" s="16">
        <v>42</v>
      </c>
      <c r="F254" s="17">
        <f t="shared" si="6"/>
        <v>0.16666666666666666</v>
      </c>
      <c r="G254" s="17">
        <f>D254/$D$419</f>
        <v>4.3548587781510516E-4</v>
      </c>
      <c r="H254" s="17">
        <f t="shared" si="7"/>
        <v>0.97623491352494574</v>
      </c>
    </row>
    <row r="255" spans="1:8" s="7" customFormat="1" ht="12" customHeight="1" x14ac:dyDescent="0.3">
      <c r="A255" s="7" t="s">
        <v>632</v>
      </c>
      <c r="B255" s="7" t="s">
        <v>246</v>
      </c>
      <c r="C255" s="7" t="s">
        <v>143</v>
      </c>
      <c r="D255" s="16">
        <v>7</v>
      </c>
      <c r="E255" s="16">
        <v>39</v>
      </c>
      <c r="F255" s="17">
        <f t="shared" si="6"/>
        <v>0.17948717948717949</v>
      </c>
      <c r="G255" s="17">
        <f>D255/$D$419</f>
        <v>4.3548587781510516E-4</v>
      </c>
      <c r="H255" s="17">
        <f t="shared" si="7"/>
        <v>0.97667039940276079</v>
      </c>
    </row>
    <row r="256" spans="1:8" s="7" customFormat="1" ht="12" customHeight="1" x14ac:dyDescent="0.3">
      <c r="A256" s="7" t="s">
        <v>633</v>
      </c>
      <c r="B256" s="7" t="s">
        <v>233</v>
      </c>
      <c r="C256" s="7" t="s">
        <v>15</v>
      </c>
      <c r="D256" s="16">
        <v>7</v>
      </c>
      <c r="E256" s="16">
        <v>75</v>
      </c>
      <c r="F256" s="17">
        <f t="shared" si="6"/>
        <v>9.3333333333333338E-2</v>
      </c>
      <c r="G256" s="17">
        <f>D256/$D$419</f>
        <v>4.3548587781510516E-4</v>
      </c>
      <c r="H256" s="17">
        <f t="shared" si="7"/>
        <v>0.97710588528057585</v>
      </c>
    </row>
    <row r="257" spans="1:8" s="7" customFormat="1" ht="12" customHeight="1" x14ac:dyDescent="0.3">
      <c r="A257" s="7" t="s">
        <v>634</v>
      </c>
      <c r="B257" s="7" t="s">
        <v>241</v>
      </c>
      <c r="C257" s="7" t="s">
        <v>21</v>
      </c>
      <c r="D257" s="16">
        <v>7</v>
      </c>
      <c r="E257" s="16">
        <v>39</v>
      </c>
      <c r="F257" s="17">
        <f t="shared" si="6"/>
        <v>0.17948717948717949</v>
      </c>
      <c r="G257" s="17">
        <f>D257/$D$419</f>
        <v>4.3548587781510516E-4</v>
      </c>
      <c r="H257" s="17">
        <f t="shared" si="7"/>
        <v>0.9775413711583909</v>
      </c>
    </row>
    <row r="258" spans="1:8" s="7" customFormat="1" ht="12" customHeight="1" x14ac:dyDescent="0.3">
      <c r="A258" s="7" t="s">
        <v>635</v>
      </c>
      <c r="B258" s="7" t="s">
        <v>22</v>
      </c>
      <c r="C258" s="7" t="s">
        <v>23</v>
      </c>
      <c r="D258" s="16">
        <v>7</v>
      </c>
      <c r="E258" s="16">
        <v>246</v>
      </c>
      <c r="F258" s="17">
        <f t="shared" si="6"/>
        <v>2.8455284552845527E-2</v>
      </c>
      <c r="G258" s="17">
        <f>D258/$D$419</f>
        <v>4.3548587781510516E-4</v>
      </c>
      <c r="H258" s="17">
        <f t="shared" si="7"/>
        <v>0.97797685703620596</v>
      </c>
    </row>
    <row r="259" spans="1:8" s="7" customFormat="1" ht="12" customHeight="1" x14ac:dyDescent="0.3">
      <c r="A259" s="7" t="s">
        <v>636</v>
      </c>
      <c r="B259" s="7" t="s">
        <v>248</v>
      </c>
      <c r="C259" s="7" t="s">
        <v>9</v>
      </c>
      <c r="D259" s="16">
        <v>6</v>
      </c>
      <c r="E259" s="16">
        <v>66</v>
      </c>
      <c r="F259" s="17">
        <f t="shared" si="6"/>
        <v>9.0909090909090912E-2</v>
      </c>
      <c r="G259" s="17">
        <f>D259/$D$419</f>
        <v>3.7327360955580441E-4</v>
      </c>
      <c r="H259" s="17">
        <f t="shared" si="7"/>
        <v>0.97835013064576182</v>
      </c>
    </row>
    <row r="260" spans="1:8" s="7" customFormat="1" ht="12" customHeight="1" x14ac:dyDescent="0.3">
      <c r="A260" s="7" t="s">
        <v>637</v>
      </c>
      <c r="B260" s="7" t="s">
        <v>273</v>
      </c>
      <c r="C260" s="7" t="s">
        <v>21</v>
      </c>
      <c r="D260" s="16">
        <v>6</v>
      </c>
      <c r="E260" s="16">
        <v>61</v>
      </c>
      <c r="F260" s="17">
        <f t="shared" si="6"/>
        <v>9.8360655737704916E-2</v>
      </c>
      <c r="G260" s="17">
        <f>D260/$D$419</f>
        <v>3.7327360955580441E-4</v>
      </c>
      <c r="H260" s="17">
        <f t="shared" si="7"/>
        <v>0.97872340425531767</v>
      </c>
    </row>
    <row r="261" spans="1:8" s="7" customFormat="1" ht="12" customHeight="1" x14ac:dyDescent="0.3">
      <c r="A261" s="7" t="s">
        <v>638</v>
      </c>
      <c r="B261" s="7" t="s">
        <v>260</v>
      </c>
      <c r="C261" s="7" t="s">
        <v>261</v>
      </c>
      <c r="D261" s="16">
        <v>6</v>
      </c>
      <c r="E261" s="16">
        <v>130</v>
      </c>
      <c r="F261" s="17">
        <f t="shared" si="6"/>
        <v>4.6153846153846156E-2</v>
      </c>
      <c r="G261" s="17">
        <f>D261/$D$419</f>
        <v>3.7327360955580441E-4</v>
      </c>
      <c r="H261" s="17">
        <f t="shared" si="7"/>
        <v>0.97909667786487353</v>
      </c>
    </row>
    <row r="262" spans="1:8" s="7" customFormat="1" ht="12" customHeight="1" x14ac:dyDescent="0.3">
      <c r="A262" s="7" t="s">
        <v>639</v>
      </c>
      <c r="B262" s="7" t="s">
        <v>247</v>
      </c>
      <c r="C262" s="7" t="s">
        <v>15</v>
      </c>
      <c r="D262" s="16">
        <v>5</v>
      </c>
      <c r="E262" s="16">
        <v>54</v>
      </c>
      <c r="F262" s="17">
        <f t="shared" ref="F262:F325" si="8">D262/E262</f>
        <v>9.2592592592592587E-2</v>
      </c>
      <c r="G262" s="17">
        <f>D262/$D$419</f>
        <v>3.1106134129650365E-4</v>
      </c>
      <c r="H262" s="17">
        <f t="shared" ref="H262:H325" si="9">H261+G262</f>
        <v>0.97940773920617008</v>
      </c>
    </row>
    <row r="263" spans="1:8" s="7" customFormat="1" ht="12" customHeight="1" x14ac:dyDescent="0.3">
      <c r="A263" s="7" t="s">
        <v>640</v>
      </c>
      <c r="B263" s="7" t="s">
        <v>10</v>
      </c>
      <c r="C263" s="7" t="s">
        <v>9</v>
      </c>
      <c r="D263" s="16">
        <v>5</v>
      </c>
      <c r="E263" s="16">
        <v>9</v>
      </c>
      <c r="F263" s="17">
        <f t="shared" si="8"/>
        <v>0.55555555555555558</v>
      </c>
      <c r="G263" s="17">
        <f>D263/$D$419</f>
        <v>3.1106134129650365E-4</v>
      </c>
      <c r="H263" s="17">
        <f t="shared" si="9"/>
        <v>0.97971880054746663</v>
      </c>
    </row>
    <row r="264" spans="1:8" s="7" customFormat="1" ht="12" customHeight="1" x14ac:dyDescent="0.3">
      <c r="A264" s="7" t="s">
        <v>641</v>
      </c>
      <c r="B264" s="7" t="s">
        <v>306</v>
      </c>
      <c r="C264" s="7" t="s">
        <v>15</v>
      </c>
      <c r="D264" s="16">
        <v>5</v>
      </c>
      <c r="E264" s="16">
        <v>24</v>
      </c>
      <c r="F264" s="17">
        <f t="shared" si="8"/>
        <v>0.20833333333333334</v>
      </c>
      <c r="G264" s="17">
        <f>D264/$D$419</f>
        <v>3.1106134129650365E-4</v>
      </c>
      <c r="H264" s="17">
        <f t="shared" si="9"/>
        <v>0.98002986188876318</v>
      </c>
    </row>
    <row r="265" spans="1:8" s="7" customFormat="1" ht="12" customHeight="1" x14ac:dyDescent="0.3">
      <c r="A265" s="7" t="s">
        <v>642</v>
      </c>
      <c r="B265" s="7" t="s">
        <v>249</v>
      </c>
      <c r="C265" s="7" t="s">
        <v>44</v>
      </c>
      <c r="D265" s="16">
        <v>5</v>
      </c>
      <c r="E265" s="16">
        <v>67</v>
      </c>
      <c r="F265" s="17">
        <f t="shared" si="8"/>
        <v>7.4626865671641784E-2</v>
      </c>
      <c r="G265" s="17">
        <f>D265/$D$419</f>
        <v>3.1106134129650365E-4</v>
      </c>
      <c r="H265" s="17">
        <f t="shared" si="9"/>
        <v>0.98034092323005972</v>
      </c>
    </row>
    <row r="266" spans="1:8" s="7" customFormat="1" ht="12" customHeight="1" x14ac:dyDescent="0.3">
      <c r="A266" s="7" t="s">
        <v>643</v>
      </c>
      <c r="B266" s="7" t="s">
        <v>258</v>
      </c>
      <c r="C266" s="7" t="s">
        <v>60</v>
      </c>
      <c r="D266" s="16">
        <v>5</v>
      </c>
      <c r="E266" s="16">
        <v>56</v>
      </c>
      <c r="F266" s="17">
        <f t="shared" si="8"/>
        <v>8.9285714285714288E-2</v>
      </c>
      <c r="G266" s="17">
        <f>D266/$D$419</f>
        <v>3.1106134129650365E-4</v>
      </c>
      <c r="H266" s="17">
        <f t="shared" si="9"/>
        <v>0.98065198457135627</v>
      </c>
    </row>
    <row r="267" spans="1:8" s="7" customFormat="1" ht="12" customHeight="1" x14ac:dyDescent="0.3">
      <c r="A267" s="7" t="s">
        <v>644</v>
      </c>
      <c r="B267" s="7" t="s">
        <v>237</v>
      </c>
      <c r="C267" s="7" t="s">
        <v>21</v>
      </c>
      <c r="D267" s="16">
        <v>5</v>
      </c>
      <c r="E267" s="16">
        <v>148</v>
      </c>
      <c r="F267" s="17">
        <f t="shared" si="8"/>
        <v>3.3783783783783786E-2</v>
      </c>
      <c r="G267" s="17">
        <f>D267/$D$419</f>
        <v>3.1106134129650365E-4</v>
      </c>
      <c r="H267" s="17">
        <f t="shared" si="9"/>
        <v>0.98096304591265282</v>
      </c>
    </row>
    <row r="268" spans="1:8" s="7" customFormat="1" ht="12" customHeight="1" x14ac:dyDescent="0.3">
      <c r="A268" s="7" t="s">
        <v>645</v>
      </c>
      <c r="B268" s="7" t="s">
        <v>22</v>
      </c>
      <c r="C268" s="7" t="s">
        <v>21</v>
      </c>
      <c r="D268" s="16">
        <v>5</v>
      </c>
      <c r="E268" s="16">
        <v>13</v>
      </c>
      <c r="F268" s="17">
        <f t="shared" si="8"/>
        <v>0.38461538461538464</v>
      </c>
      <c r="G268" s="17">
        <f>D268/$D$419</f>
        <v>3.1106134129650365E-4</v>
      </c>
      <c r="H268" s="17">
        <f t="shared" si="9"/>
        <v>0.98127410725394937</v>
      </c>
    </row>
    <row r="269" spans="1:8" s="7" customFormat="1" ht="12" customHeight="1" x14ac:dyDescent="0.3">
      <c r="A269" s="7" t="s">
        <v>646</v>
      </c>
      <c r="B269" s="7" t="s">
        <v>259</v>
      </c>
      <c r="C269" s="7" t="s">
        <v>131</v>
      </c>
      <c r="D269" s="16">
        <v>5</v>
      </c>
      <c r="E269" s="16">
        <v>132</v>
      </c>
      <c r="F269" s="17">
        <f t="shared" si="8"/>
        <v>3.787878787878788E-2</v>
      </c>
      <c r="G269" s="17">
        <f>D269/$D$419</f>
        <v>3.1106134129650365E-4</v>
      </c>
      <c r="H269" s="17">
        <f t="shared" si="9"/>
        <v>0.98158516859524592</v>
      </c>
    </row>
    <row r="270" spans="1:8" s="7" customFormat="1" ht="12" customHeight="1" x14ac:dyDescent="0.3">
      <c r="A270" s="7" t="s">
        <v>647</v>
      </c>
      <c r="B270" s="7" t="s">
        <v>250</v>
      </c>
      <c r="C270" s="7" t="s">
        <v>72</v>
      </c>
      <c r="D270" s="16">
        <v>5</v>
      </c>
      <c r="E270" s="16">
        <v>73</v>
      </c>
      <c r="F270" s="17">
        <f t="shared" si="8"/>
        <v>6.8493150684931503E-2</v>
      </c>
      <c r="G270" s="17">
        <f>D270/$D$419</f>
        <v>3.1106134129650365E-4</v>
      </c>
      <c r="H270" s="17">
        <f t="shared" si="9"/>
        <v>0.98189622993654246</v>
      </c>
    </row>
    <row r="271" spans="1:8" s="7" customFormat="1" ht="12" customHeight="1" x14ac:dyDescent="0.3">
      <c r="A271" s="7" t="s">
        <v>648</v>
      </c>
      <c r="B271" s="7" t="s">
        <v>251</v>
      </c>
      <c r="C271" s="7" t="s">
        <v>252</v>
      </c>
      <c r="D271" s="16">
        <v>5</v>
      </c>
      <c r="E271" s="16">
        <v>61</v>
      </c>
      <c r="F271" s="17">
        <f t="shared" si="8"/>
        <v>8.1967213114754092E-2</v>
      </c>
      <c r="G271" s="17">
        <f>D271/$D$419</f>
        <v>3.1106134129650365E-4</v>
      </c>
      <c r="H271" s="17">
        <f t="shared" si="9"/>
        <v>0.98220729127783901</v>
      </c>
    </row>
    <row r="272" spans="1:8" s="7" customFormat="1" ht="12" customHeight="1" x14ac:dyDescent="0.3">
      <c r="A272" s="7" t="s">
        <v>649</v>
      </c>
      <c r="B272" s="7" t="s">
        <v>262</v>
      </c>
      <c r="C272" s="7" t="s">
        <v>165</v>
      </c>
      <c r="D272" s="16">
        <v>5</v>
      </c>
      <c r="E272" s="16">
        <v>138</v>
      </c>
      <c r="F272" s="17">
        <f t="shared" si="8"/>
        <v>3.6231884057971016E-2</v>
      </c>
      <c r="G272" s="17">
        <f>D272/$D$419</f>
        <v>3.1106134129650365E-4</v>
      </c>
      <c r="H272" s="17">
        <f t="shared" si="9"/>
        <v>0.98251835261913556</v>
      </c>
    </row>
    <row r="273" spans="1:8" s="7" customFormat="1" ht="12" customHeight="1" x14ac:dyDescent="0.3">
      <c r="A273" s="7" t="s">
        <v>650</v>
      </c>
      <c r="B273" s="7" t="s">
        <v>263</v>
      </c>
      <c r="C273" s="7" t="s">
        <v>63</v>
      </c>
      <c r="D273" s="16">
        <v>5</v>
      </c>
      <c r="E273" s="16">
        <v>102</v>
      </c>
      <c r="F273" s="17">
        <f t="shared" si="8"/>
        <v>4.9019607843137254E-2</v>
      </c>
      <c r="G273" s="17">
        <f>D273/$D$419</f>
        <v>3.1106134129650365E-4</v>
      </c>
      <c r="H273" s="17">
        <f t="shared" si="9"/>
        <v>0.98282941396043211</v>
      </c>
    </row>
    <row r="274" spans="1:8" s="7" customFormat="1" ht="12" customHeight="1" x14ac:dyDescent="0.3">
      <c r="A274" s="7" t="s">
        <v>651</v>
      </c>
      <c r="B274" s="7" t="s">
        <v>280</v>
      </c>
      <c r="C274" s="7" t="s">
        <v>124</v>
      </c>
      <c r="D274" s="16">
        <v>5</v>
      </c>
      <c r="E274" s="16">
        <v>73</v>
      </c>
      <c r="F274" s="17">
        <f t="shared" si="8"/>
        <v>6.8493150684931503E-2</v>
      </c>
      <c r="G274" s="17">
        <f>D274/$D$419</f>
        <v>3.1106134129650365E-4</v>
      </c>
      <c r="H274" s="17">
        <f t="shared" si="9"/>
        <v>0.98314047530172866</v>
      </c>
    </row>
    <row r="275" spans="1:8" s="7" customFormat="1" ht="12" customHeight="1" x14ac:dyDescent="0.3">
      <c r="A275" s="7" t="s">
        <v>652</v>
      </c>
      <c r="B275" s="7" t="s">
        <v>264</v>
      </c>
      <c r="C275" s="7" t="s">
        <v>124</v>
      </c>
      <c r="D275" s="16">
        <v>5</v>
      </c>
      <c r="E275" s="16">
        <v>50</v>
      </c>
      <c r="F275" s="17">
        <f t="shared" si="8"/>
        <v>0.1</v>
      </c>
      <c r="G275" s="17">
        <f>D275/$D$419</f>
        <v>3.1106134129650365E-4</v>
      </c>
      <c r="H275" s="17">
        <f t="shared" si="9"/>
        <v>0.9834515366430252</v>
      </c>
    </row>
    <row r="276" spans="1:8" s="7" customFormat="1" ht="12" customHeight="1" x14ac:dyDescent="0.3">
      <c r="A276" s="7" t="s">
        <v>653</v>
      </c>
      <c r="B276" s="7" t="s">
        <v>267</v>
      </c>
      <c r="C276" s="7" t="s">
        <v>41</v>
      </c>
      <c r="D276" s="16">
        <v>4</v>
      </c>
      <c r="E276" s="16">
        <v>48</v>
      </c>
      <c r="F276" s="17">
        <f t="shared" si="8"/>
        <v>8.3333333333333329E-2</v>
      </c>
      <c r="G276" s="17">
        <f>D276/$D$419</f>
        <v>2.4884907303720296E-4</v>
      </c>
      <c r="H276" s="17">
        <f t="shared" si="9"/>
        <v>0.98370038571606244</v>
      </c>
    </row>
    <row r="277" spans="1:8" s="7" customFormat="1" ht="12" customHeight="1" x14ac:dyDescent="0.3">
      <c r="A277" s="7" t="s">
        <v>654</v>
      </c>
      <c r="B277" s="7" t="s">
        <v>268</v>
      </c>
      <c r="C277" s="7" t="s">
        <v>143</v>
      </c>
      <c r="D277" s="16">
        <v>4</v>
      </c>
      <c r="E277" s="16">
        <v>34</v>
      </c>
      <c r="F277" s="17">
        <f t="shared" si="8"/>
        <v>0.11764705882352941</v>
      </c>
      <c r="G277" s="17">
        <f>D277/$D$419</f>
        <v>2.4884907303720296E-4</v>
      </c>
      <c r="H277" s="17">
        <f t="shared" si="9"/>
        <v>0.98394923478909968</v>
      </c>
    </row>
    <row r="278" spans="1:8" s="7" customFormat="1" ht="12" customHeight="1" x14ac:dyDescent="0.3">
      <c r="A278" s="7" t="s">
        <v>655</v>
      </c>
      <c r="B278" s="7" t="s">
        <v>269</v>
      </c>
      <c r="C278" s="7" t="s">
        <v>105</v>
      </c>
      <c r="D278" s="16">
        <v>4</v>
      </c>
      <c r="E278" s="16">
        <v>35</v>
      </c>
      <c r="F278" s="17">
        <f t="shared" si="8"/>
        <v>0.11428571428571428</v>
      </c>
      <c r="G278" s="17">
        <f>D278/$D$419</f>
        <v>2.4884907303720296E-4</v>
      </c>
      <c r="H278" s="17">
        <f t="shared" si="9"/>
        <v>0.98419808386213692</v>
      </c>
    </row>
    <row r="279" spans="1:8" s="7" customFormat="1" ht="12" customHeight="1" x14ac:dyDescent="0.3">
      <c r="A279" s="7" t="s">
        <v>656</v>
      </c>
      <c r="B279" s="7" t="s">
        <v>11</v>
      </c>
      <c r="C279" s="7" t="s">
        <v>9</v>
      </c>
      <c r="D279" s="16">
        <v>4</v>
      </c>
      <c r="E279" s="16">
        <v>5</v>
      </c>
      <c r="F279" s="17">
        <f t="shared" si="8"/>
        <v>0.8</v>
      </c>
      <c r="G279" s="17">
        <f>D279/$D$419</f>
        <v>2.4884907303720296E-4</v>
      </c>
      <c r="H279" s="17">
        <f t="shared" si="9"/>
        <v>0.98444693293517416</v>
      </c>
    </row>
    <row r="280" spans="1:8" s="7" customFormat="1" ht="12" customHeight="1" x14ac:dyDescent="0.3">
      <c r="A280" s="7" t="s">
        <v>657</v>
      </c>
      <c r="B280" s="7" t="s">
        <v>14</v>
      </c>
      <c r="C280" s="7" t="s">
        <v>15</v>
      </c>
      <c r="D280" s="16">
        <v>4</v>
      </c>
      <c r="E280" s="16">
        <v>28</v>
      </c>
      <c r="F280" s="17">
        <f t="shared" si="8"/>
        <v>0.14285714285714285</v>
      </c>
      <c r="G280" s="17">
        <f>D280/$D$419</f>
        <v>2.4884907303720296E-4</v>
      </c>
      <c r="H280" s="17">
        <f t="shared" si="9"/>
        <v>0.9846957820082114</v>
      </c>
    </row>
    <row r="281" spans="1:8" s="7" customFormat="1" ht="12" customHeight="1" x14ac:dyDescent="0.3">
      <c r="A281" s="7" t="s">
        <v>658</v>
      </c>
      <c r="B281" s="7" t="s">
        <v>14</v>
      </c>
      <c r="C281" s="7" t="s">
        <v>15</v>
      </c>
      <c r="D281" s="16">
        <v>4</v>
      </c>
      <c r="E281" s="16">
        <v>9</v>
      </c>
      <c r="F281" s="17">
        <f t="shared" si="8"/>
        <v>0.44444444444444442</v>
      </c>
      <c r="G281" s="17">
        <f>D281/$D$419</f>
        <v>2.4884907303720296E-4</v>
      </c>
      <c r="H281" s="17">
        <f t="shared" si="9"/>
        <v>0.98494463108124863</v>
      </c>
    </row>
    <row r="282" spans="1:8" s="7" customFormat="1" ht="12" customHeight="1" x14ac:dyDescent="0.3">
      <c r="A282" s="7" t="s">
        <v>659</v>
      </c>
      <c r="B282" s="7" t="s">
        <v>286</v>
      </c>
      <c r="C282" s="7" t="s">
        <v>72</v>
      </c>
      <c r="D282" s="16">
        <v>4</v>
      </c>
      <c r="E282" s="16">
        <v>12</v>
      </c>
      <c r="F282" s="17">
        <f t="shared" si="8"/>
        <v>0.33333333333333331</v>
      </c>
      <c r="G282" s="17">
        <f>D282/$D$419</f>
        <v>2.4884907303720296E-4</v>
      </c>
      <c r="H282" s="17">
        <f t="shared" si="9"/>
        <v>0.98519348015428587</v>
      </c>
    </row>
    <row r="283" spans="1:8" s="7" customFormat="1" ht="12" customHeight="1" x14ac:dyDescent="0.3">
      <c r="A283" s="7" t="s">
        <v>660</v>
      </c>
      <c r="B283" s="7" t="s">
        <v>276</v>
      </c>
      <c r="C283" s="7" t="s">
        <v>66</v>
      </c>
      <c r="D283" s="16">
        <v>4</v>
      </c>
      <c r="E283" s="16">
        <v>38</v>
      </c>
      <c r="F283" s="17">
        <f t="shared" si="8"/>
        <v>0.10526315789473684</v>
      </c>
      <c r="G283" s="17">
        <f>D283/$D$419</f>
        <v>2.4884907303720296E-4</v>
      </c>
      <c r="H283" s="17">
        <f t="shared" si="9"/>
        <v>0.98544232922732311</v>
      </c>
    </row>
    <row r="284" spans="1:8" s="7" customFormat="1" ht="12" customHeight="1" x14ac:dyDescent="0.3">
      <c r="A284" s="7" t="s">
        <v>661</v>
      </c>
      <c r="B284" s="7" t="s">
        <v>289</v>
      </c>
      <c r="C284" s="7" t="s">
        <v>25</v>
      </c>
      <c r="D284" s="16">
        <v>4</v>
      </c>
      <c r="E284" s="16">
        <v>22</v>
      </c>
      <c r="F284" s="17">
        <f t="shared" si="8"/>
        <v>0.18181818181818182</v>
      </c>
      <c r="G284" s="17">
        <f>D284/$D$419</f>
        <v>2.4884907303720296E-4</v>
      </c>
      <c r="H284" s="17">
        <f t="shared" si="9"/>
        <v>0.98569117830036035</v>
      </c>
    </row>
    <row r="285" spans="1:8" s="7" customFormat="1" ht="12" customHeight="1" x14ac:dyDescent="0.3">
      <c r="A285" s="7" t="s">
        <v>662</v>
      </c>
      <c r="B285" s="7" t="s">
        <v>277</v>
      </c>
      <c r="C285" s="7" t="s">
        <v>254</v>
      </c>
      <c r="D285" s="16">
        <v>4</v>
      </c>
      <c r="E285" s="16">
        <v>116</v>
      </c>
      <c r="F285" s="17">
        <f t="shared" si="8"/>
        <v>3.4482758620689655E-2</v>
      </c>
      <c r="G285" s="17">
        <f>D285/$D$419</f>
        <v>2.4884907303720296E-4</v>
      </c>
      <c r="H285" s="17">
        <f t="shared" si="9"/>
        <v>0.98594002737339759</v>
      </c>
    </row>
    <row r="286" spans="1:8" s="7" customFormat="1" ht="12" customHeight="1" x14ac:dyDescent="0.3">
      <c r="A286" s="7" t="s">
        <v>663</v>
      </c>
      <c r="B286" s="7" t="s">
        <v>278</v>
      </c>
      <c r="C286" s="7" t="s">
        <v>63</v>
      </c>
      <c r="D286" s="16">
        <v>4</v>
      </c>
      <c r="E286" s="16">
        <v>97</v>
      </c>
      <c r="F286" s="17">
        <f t="shared" si="8"/>
        <v>4.1237113402061855E-2</v>
      </c>
      <c r="G286" s="17">
        <f>D286/$D$419</f>
        <v>2.4884907303720296E-4</v>
      </c>
      <c r="H286" s="17">
        <f t="shared" si="9"/>
        <v>0.98618887644643483</v>
      </c>
    </row>
    <row r="287" spans="1:8" s="7" customFormat="1" ht="12" customHeight="1" x14ac:dyDescent="0.3">
      <c r="A287" s="7" t="s">
        <v>664</v>
      </c>
      <c r="B287" s="7" t="s">
        <v>334</v>
      </c>
      <c r="C287" s="7" t="s">
        <v>124</v>
      </c>
      <c r="D287" s="16">
        <v>4</v>
      </c>
      <c r="E287" s="16">
        <v>43</v>
      </c>
      <c r="F287" s="17">
        <f t="shared" si="8"/>
        <v>9.3023255813953487E-2</v>
      </c>
      <c r="G287" s="17">
        <f>D287/$D$419</f>
        <v>2.4884907303720296E-4</v>
      </c>
      <c r="H287" s="17">
        <f t="shared" si="9"/>
        <v>0.98643772551947206</v>
      </c>
    </row>
    <row r="288" spans="1:8" s="7" customFormat="1" ht="12" customHeight="1" x14ac:dyDescent="0.3">
      <c r="A288" s="7" t="s">
        <v>665</v>
      </c>
      <c r="B288" s="7" t="s">
        <v>294</v>
      </c>
      <c r="C288" s="7" t="s">
        <v>30</v>
      </c>
      <c r="D288" s="16">
        <v>3</v>
      </c>
      <c r="E288" s="16">
        <v>9</v>
      </c>
      <c r="F288" s="17">
        <f t="shared" si="8"/>
        <v>0.33333333333333331</v>
      </c>
      <c r="G288" s="17">
        <f>D288/$D$419</f>
        <v>1.866368047779022E-4</v>
      </c>
      <c r="H288" s="17">
        <f t="shared" si="9"/>
        <v>0.98662436232424999</v>
      </c>
    </row>
    <row r="289" spans="1:8" s="7" customFormat="1" ht="12" customHeight="1" x14ac:dyDescent="0.3">
      <c r="A289" s="7" t="s">
        <v>666</v>
      </c>
      <c r="B289" s="7" t="s">
        <v>336</v>
      </c>
      <c r="C289" s="7" t="s">
        <v>105</v>
      </c>
      <c r="D289" s="16">
        <v>3</v>
      </c>
      <c r="E289" s="16">
        <v>73</v>
      </c>
      <c r="F289" s="17">
        <f t="shared" si="8"/>
        <v>4.1095890410958902E-2</v>
      </c>
      <c r="G289" s="17">
        <f>D289/$D$419</f>
        <v>1.866368047779022E-4</v>
      </c>
      <c r="H289" s="17">
        <f t="shared" si="9"/>
        <v>0.98681099912902792</v>
      </c>
    </row>
    <row r="290" spans="1:8" s="7" customFormat="1" ht="12" customHeight="1" x14ac:dyDescent="0.3">
      <c r="A290" s="7" t="s">
        <v>667</v>
      </c>
      <c r="B290" s="7" t="s">
        <v>265</v>
      </c>
      <c r="C290" s="7" t="s">
        <v>266</v>
      </c>
      <c r="D290" s="16">
        <v>3</v>
      </c>
      <c r="E290" s="16">
        <v>143</v>
      </c>
      <c r="F290" s="17">
        <f t="shared" si="8"/>
        <v>2.097902097902098E-2</v>
      </c>
      <c r="G290" s="17">
        <f>D290/$D$419</f>
        <v>1.866368047779022E-4</v>
      </c>
      <c r="H290" s="17">
        <f t="shared" si="9"/>
        <v>0.98699763593380585</v>
      </c>
    </row>
    <row r="291" spans="1:8" s="7" customFormat="1" ht="12" customHeight="1" x14ac:dyDescent="0.3">
      <c r="A291" s="7" t="s">
        <v>668</v>
      </c>
      <c r="B291" s="7" t="s">
        <v>300</v>
      </c>
      <c r="C291" s="7" t="s">
        <v>41</v>
      </c>
      <c r="D291" s="16">
        <v>3</v>
      </c>
      <c r="E291" s="16">
        <v>17</v>
      </c>
      <c r="F291" s="17">
        <f t="shared" si="8"/>
        <v>0.17647058823529413</v>
      </c>
      <c r="G291" s="17">
        <f>D291/$D$419</f>
        <v>1.866368047779022E-4</v>
      </c>
      <c r="H291" s="17">
        <f t="shared" si="9"/>
        <v>0.98718427273858378</v>
      </c>
    </row>
    <row r="292" spans="1:8" s="7" customFormat="1" ht="12" customHeight="1" x14ac:dyDescent="0.3">
      <c r="A292" s="7" t="s">
        <v>669</v>
      </c>
      <c r="B292" s="7" t="s">
        <v>270</v>
      </c>
      <c r="C292" s="7" t="s">
        <v>15</v>
      </c>
      <c r="D292" s="16">
        <v>3</v>
      </c>
      <c r="E292" s="16">
        <v>117</v>
      </c>
      <c r="F292" s="17">
        <f t="shared" si="8"/>
        <v>2.564102564102564E-2</v>
      </c>
      <c r="G292" s="17">
        <f>D292/$D$419</f>
        <v>1.866368047779022E-4</v>
      </c>
      <c r="H292" s="17">
        <f t="shared" si="9"/>
        <v>0.98737090954336171</v>
      </c>
    </row>
    <row r="293" spans="1:8" s="7" customFormat="1" ht="12" customHeight="1" x14ac:dyDescent="0.3">
      <c r="A293" s="7" t="s">
        <v>670</v>
      </c>
      <c r="B293" s="7" t="s">
        <v>282</v>
      </c>
      <c r="C293" s="7" t="s">
        <v>30</v>
      </c>
      <c r="D293" s="16">
        <v>3</v>
      </c>
      <c r="E293" s="16">
        <v>121</v>
      </c>
      <c r="F293" s="17">
        <f t="shared" si="8"/>
        <v>2.4793388429752067E-2</v>
      </c>
      <c r="G293" s="17">
        <f>D293/$D$419</f>
        <v>1.866368047779022E-4</v>
      </c>
      <c r="H293" s="17">
        <f t="shared" si="9"/>
        <v>0.98755754634813964</v>
      </c>
    </row>
    <row r="294" spans="1:8" s="7" customFormat="1" ht="12" customHeight="1" x14ac:dyDescent="0.3">
      <c r="A294" s="7" t="s">
        <v>671</v>
      </c>
      <c r="B294" s="7" t="s">
        <v>271</v>
      </c>
      <c r="C294" s="7" t="s">
        <v>15</v>
      </c>
      <c r="D294" s="16">
        <v>3</v>
      </c>
      <c r="E294" s="16">
        <v>33</v>
      </c>
      <c r="F294" s="17">
        <f t="shared" si="8"/>
        <v>9.0909090909090912E-2</v>
      </c>
      <c r="G294" s="17">
        <f>D294/$D$419</f>
        <v>1.866368047779022E-4</v>
      </c>
      <c r="H294" s="17">
        <f t="shared" si="9"/>
        <v>0.98774418315291757</v>
      </c>
    </row>
    <row r="295" spans="1:8" s="7" customFormat="1" ht="12" customHeight="1" x14ac:dyDescent="0.3">
      <c r="A295" s="7" t="s">
        <v>672</v>
      </c>
      <c r="B295" s="7" t="s">
        <v>272</v>
      </c>
      <c r="C295" s="7" t="s">
        <v>15</v>
      </c>
      <c r="D295" s="16">
        <v>3</v>
      </c>
      <c r="E295" s="16">
        <v>60</v>
      </c>
      <c r="F295" s="17">
        <f t="shared" si="8"/>
        <v>0.05</v>
      </c>
      <c r="G295" s="17">
        <f>D295/$D$419</f>
        <v>1.866368047779022E-4</v>
      </c>
      <c r="H295" s="17">
        <f t="shared" si="9"/>
        <v>0.98793081995769549</v>
      </c>
    </row>
    <row r="296" spans="1:8" s="7" customFormat="1" ht="12" customHeight="1" x14ac:dyDescent="0.3">
      <c r="A296" s="7" t="s">
        <v>673</v>
      </c>
      <c r="B296" s="7" t="s">
        <v>283</v>
      </c>
      <c r="C296" s="7" t="s">
        <v>9</v>
      </c>
      <c r="D296" s="16">
        <v>3</v>
      </c>
      <c r="E296" s="16">
        <v>17</v>
      </c>
      <c r="F296" s="17">
        <f t="shared" si="8"/>
        <v>0.17647058823529413</v>
      </c>
      <c r="G296" s="17">
        <f>D296/$D$419</f>
        <v>1.866368047779022E-4</v>
      </c>
      <c r="H296" s="17">
        <f t="shared" si="9"/>
        <v>0.98811745676247342</v>
      </c>
    </row>
    <row r="297" spans="1:8" s="7" customFormat="1" ht="12" customHeight="1" x14ac:dyDescent="0.3">
      <c r="A297" s="7" t="s">
        <v>674</v>
      </c>
      <c r="B297" s="7" t="s">
        <v>284</v>
      </c>
      <c r="C297" s="7" t="s">
        <v>9</v>
      </c>
      <c r="D297" s="16">
        <v>3</v>
      </c>
      <c r="E297" s="16">
        <v>9</v>
      </c>
      <c r="F297" s="17">
        <f t="shared" si="8"/>
        <v>0.33333333333333331</v>
      </c>
      <c r="G297" s="17">
        <f>D297/$D$419</f>
        <v>1.866368047779022E-4</v>
      </c>
      <c r="H297" s="17">
        <f t="shared" si="9"/>
        <v>0.98830409356725135</v>
      </c>
    </row>
    <row r="298" spans="1:8" s="7" customFormat="1" ht="12" customHeight="1" x14ac:dyDescent="0.3">
      <c r="A298" s="7" t="s">
        <v>675</v>
      </c>
      <c r="B298" s="7" t="s">
        <v>257</v>
      </c>
      <c r="C298" s="7" t="s">
        <v>60</v>
      </c>
      <c r="D298" s="16">
        <v>3</v>
      </c>
      <c r="E298" s="16">
        <v>64</v>
      </c>
      <c r="F298" s="17">
        <f t="shared" si="8"/>
        <v>4.6875E-2</v>
      </c>
      <c r="G298" s="17">
        <f>D298/$D$419</f>
        <v>1.866368047779022E-4</v>
      </c>
      <c r="H298" s="17">
        <f t="shared" si="9"/>
        <v>0.98849073037202928</v>
      </c>
    </row>
    <row r="299" spans="1:8" s="7" customFormat="1" ht="12" customHeight="1" x14ac:dyDescent="0.3">
      <c r="A299" s="7" t="s">
        <v>676</v>
      </c>
      <c r="B299" s="7" t="s">
        <v>285</v>
      </c>
      <c r="C299" s="7" t="s">
        <v>21</v>
      </c>
      <c r="D299" s="16">
        <v>3</v>
      </c>
      <c r="E299" s="16">
        <v>41</v>
      </c>
      <c r="F299" s="17">
        <f t="shared" si="8"/>
        <v>7.3170731707317069E-2</v>
      </c>
      <c r="G299" s="17">
        <f>D299/$D$419</f>
        <v>1.866368047779022E-4</v>
      </c>
      <c r="H299" s="17">
        <f t="shared" si="9"/>
        <v>0.98867736717680721</v>
      </c>
    </row>
    <row r="300" spans="1:8" s="7" customFormat="1" ht="12" customHeight="1" x14ac:dyDescent="0.3">
      <c r="A300" s="7" t="s">
        <v>677</v>
      </c>
      <c r="B300" s="7" t="s">
        <v>274</v>
      </c>
      <c r="C300" s="7" t="s">
        <v>15</v>
      </c>
      <c r="D300" s="16">
        <v>3</v>
      </c>
      <c r="E300" s="16">
        <v>38</v>
      </c>
      <c r="F300" s="17">
        <f t="shared" si="8"/>
        <v>7.8947368421052627E-2</v>
      </c>
      <c r="G300" s="17">
        <f>D300/$D$419</f>
        <v>1.866368047779022E-4</v>
      </c>
      <c r="H300" s="17">
        <f t="shared" si="9"/>
        <v>0.98886400398158514</v>
      </c>
    </row>
    <row r="301" spans="1:8" s="7" customFormat="1" ht="12" customHeight="1" x14ac:dyDescent="0.3">
      <c r="A301" s="7" t="s">
        <v>678</v>
      </c>
      <c r="B301" s="7" t="s">
        <v>22</v>
      </c>
      <c r="C301" s="7" t="s">
        <v>23</v>
      </c>
      <c r="D301" s="16">
        <v>3</v>
      </c>
      <c r="E301" s="16">
        <v>25</v>
      </c>
      <c r="F301" s="17">
        <f t="shared" si="8"/>
        <v>0.12</v>
      </c>
      <c r="G301" s="17">
        <f>D301/$D$419</f>
        <v>1.866368047779022E-4</v>
      </c>
      <c r="H301" s="17">
        <f t="shared" si="9"/>
        <v>0.98905064078636307</v>
      </c>
    </row>
    <row r="302" spans="1:8" s="7" customFormat="1" ht="12" customHeight="1" x14ac:dyDescent="0.3">
      <c r="A302" s="7" t="s">
        <v>679</v>
      </c>
      <c r="B302" s="7" t="s">
        <v>14</v>
      </c>
      <c r="C302" s="7" t="s">
        <v>15</v>
      </c>
      <c r="D302" s="16">
        <v>3</v>
      </c>
      <c r="E302" s="16">
        <v>16</v>
      </c>
      <c r="F302" s="17">
        <f t="shared" si="8"/>
        <v>0.1875</v>
      </c>
      <c r="G302" s="17">
        <f>D302/$D$419</f>
        <v>1.866368047779022E-4</v>
      </c>
      <c r="H302" s="17">
        <f t="shared" si="9"/>
        <v>0.989237277591141</v>
      </c>
    </row>
    <row r="303" spans="1:8" s="7" customFormat="1" ht="12" customHeight="1" x14ac:dyDescent="0.3">
      <c r="A303" s="7" t="s">
        <v>680</v>
      </c>
      <c r="B303" s="7" t="s">
        <v>313</v>
      </c>
      <c r="C303" s="7" t="s">
        <v>175</v>
      </c>
      <c r="D303" s="16">
        <v>3</v>
      </c>
      <c r="E303" s="16">
        <v>84</v>
      </c>
      <c r="F303" s="17">
        <f t="shared" si="8"/>
        <v>3.5714285714285712E-2</v>
      </c>
      <c r="G303" s="17">
        <f>D303/$D$419</f>
        <v>1.866368047779022E-4</v>
      </c>
      <c r="H303" s="17">
        <f t="shared" si="9"/>
        <v>0.98942391439591892</v>
      </c>
    </row>
    <row r="304" spans="1:8" s="7" customFormat="1" ht="12" customHeight="1" x14ac:dyDescent="0.3">
      <c r="A304" s="7" t="s">
        <v>681</v>
      </c>
      <c r="B304" s="7" t="s">
        <v>275</v>
      </c>
      <c r="C304" s="7" t="s">
        <v>206</v>
      </c>
      <c r="D304" s="16">
        <v>3</v>
      </c>
      <c r="E304" s="16">
        <v>67</v>
      </c>
      <c r="F304" s="17">
        <f t="shared" si="8"/>
        <v>4.4776119402985072E-2</v>
      </c>
      <c r="G304" s="17">
        <f>D304/$D$419</f>
        <v>1.866368047779022E-4</v>
      </c>
      <c r="H304" s="17">
        <f t="shared" si="9"/>
        <v>0.98961055120069685</v>
      </c>
    </row>
    <row r="305" spans="1:8" s="7" customFormat="1" ht="12" customHeight="1" x14ac:dyDescent="0.3">
      <c r="A305" s="7" t="s">
        <v>682</v>
      </c>
      <c r="B305" s="7" t="s">
        <v>321</v>
      </c>
      <c r="C305" s="7" t="s">
        <v>316</v>
      </c>
      <c r="D305" s="16">
        <v>3</v>
      </c>
      <c r="E305" s="16">
        <v>35</v>
      </c>
      <c r="F305" s="17">
        <f t="shared" si="8"/>
        <v>8.5714285714285715E-2</v>
      </c>
      <c r="G305" s="17">
        <f>D305/$D$419</f>
        <v>1.866368047779022E-4</v>
      </c>
      <c r="H305" s="17">
        <f t="shared" si="9"/>
        <v>0.98979718800547478</v>
      </c>
    </row>
    <row r="306" spans="1:8" s="7" customFormat="1" ht="12" customHeight="1" x14ac:dyDescent="0.3">
      <c r="A306" s="7" t="s">
        <v>683</v>
      </c>
      <c r="B306" s="7" t="s">
        <v>287</v>
      </c>
      <c r="C306" s="7" t="s">
        <v>66</v>
      </c>
      <c r="D306" s="16">
        <v>3</v>
      </c>
      <c r="E306" s="16">
        <v>91</v>
      </c>
      <c r="F306" s="17">
        <f t="shared" si="8"/>
        <v>3.2967032967032968E-2</v>
      </c>
      <c r="G306" s="17">
        <f>D306/$D$419</f>
        <v>1.866368047779022E-4</v>
      </c>
      <c r="H306" s="17">
        <f t="shared" si="9"/>
        <v>0.98998382481025271</v>
      </c>
    </row>
    <row r="307" spans="1:8" s="7" customFormat="1" ht="12" customHeight="1" x14ac:dyDescent="0.3">
      <c r="A307" s="7" t="s">
        <v>684</v>
      </c>
      <c r="B307" s="7" t="s">
        <v>323</v>
      </c>
      <c r="C307" s="7" t="s">
        <v>66</v>
      </c>
      <c r="D307" s="16">
        <v>3</v>
      </c>
      <c r="E307" s="16">
        <v>97</v>
      </c>
      <c r="F307" s="17">
        <f t="shared" si="8"/>
        <v>3.0927835051546393E-2</v>
      </c>
      <c r="G307" s="17">
        <f>D307/$D$419</f>
        <v>1.866368047779022E-4</v>
      </c>
      <c r="H307" s="17">
        <f t="shared" si="9"/>
        <v>0.99017046161503064</v>
      </c>
    </row>
    <row r="308" spans="1:8" s="7" customFormat="1" ht="12" customHeight="1" x14ac:dyDescent="0.3">
      <c r="A308" s="7" t="s">
        <v>685</v>
      </c>
      <c r="B308" s="7" t="s">
        <v>324</v>
      </c>
      <c r="C308" s="7" t="s">
        <v>208</v>
      </c>
      <c r="D308" s="16">
        <v>3</v>
      </c>
      <c r="E308" s="16">
        <v>65</v>
      </c>
      <c r="F308" s="17">
        <f t="shared" si="8"/>
        <v>4.6153846153846156E-2</v>
      </c>
      <c r="G308" s="17">
        <f>D308/$D$419</f>
        <v>1.866368047779022E-4</v>
      </c>
      <c r="H308" s="17">
        <f t="shared" si="9"/>
        <v>0.99035709841980857</v>
      </c>
    </row>
    <row r="309" spans="1:8" s="7" customFormat="1" ht="12" customHeight="1" x14ac:dyDescent="0.3">
      <c r="A309" s="7" t="s">
        <v>686</v>
      </c>
      <c r="B309" s="7" t="s">
        <v>290</v>
      </c>
      <c r="C309" s="7" t="s">
        <v>126</v>
      </c>
      <c r="D309" s="16">
        <v>3</v>
      </c>
      <c r="E309" s="16">
        <v>89</v>
      </c>
      <c r="F309" s="17">
        <f t="shared" si="8"/>
        <v>3.3707865168539325E-2</v>
      </c>
      <c r="G309" s="17">
        <f>D309/$D$419</f>
        <v>1.866368047779022E-4</v>
      </c>
      <c r="H309" s="17">
        <f t="shared" si="9"/>
        <v>0.9905437352245865</v>
      </c>
    </row>
    <row r="310" spans="1:8" s="7" customFormat="1" ht="12" customHeight="1" x14ac:dyDescent="0.3">
      <c r="A310" s="7" t="s">
        <v>687</v>
      </c>
      <c r="B310" s="7" t="s">
        <v>291</v>
      </c>
      <c r="C310" s="7" t="s">
        <v>292</v>
      </c>
      <c r="D310" s="16">
        <v>3</v>
      </c>
      <c r="E310" s="16">
        <v>46</v>
      </c>
      <c r="F310" s="17">
        <f t="shared" si="8"/>
        <v>6.5217391304347824E-2</v>
      </c>
      <c r="G310" s="17">
        <f>D310/$D$419</f>
        <v>1.866368047779022E-4</v>
      </c>
      <c r="H310" s="17">
        <f t="shared" si="9"/>
        <v>0.99073037202936443</v>
      </c>
    </row>
    <row r="311" spans="1:8" s="7" customFormat="1" ht="12" customHeight="1" x14ac:dyDescent="0.3">
      <c r="A311" s="7" t="s">
        <v>688</v>
      </c>
      <c r="B311" s="7" t="s">
        <v>293</v>
      </c>
      <c r="C311" s="7" t="s">
        <v>63</v>
      </c>
      <c r="D311" s="16">
        <v>3</v>
      </c>
      <c r="E311" s="16">
        <v>70</v>
      </c>
      <c r="F311" s="17">
        <f t="shared" si="8"/>
        <v>4.2857142857142858E-2</v>
      </c>
      <c r="G311" s="17">
        <f>D311/$D$419</f>
        <v>1.866368047779022E-4</v>
      </c>
      <c r="H311" s="17">
        <f t="shared" si="9"/>
        <v>0.99091700883414235</v>
      </c>
    </row>
    <row r="312" spans="1:8" s="7" customFormat="1" ht="12" customHeight="1" x14ac:dyDescent="0.3">
      <c r="A312" s="7" t="s">
        <v>689</v>
      </c>
      <c r="B312" s="7" t="s">
        <v>327</v>
      </c>
      <c r="C312" s="7" t="s">
        <v>63</v>
      </c>
      <c r="D312" s="16">
        <v>3</v>
      </c>
      <c r="E312" s="16">
        <v>35</v>
      </c>
      <c r="F312" s="17">
        <f t="shared" si="8"/>
        <v>8.5714285714285715E-2</v>
      </c>
      <c r="G312" s="17">
        <f>D312/$D$419</f>
        <v>1.866368047779022E-4</v>
      </c>
      <c r="H312" s="17">
        <f t="shared" si="9"/>
        <v>0.99110364563892028</v>
      </c>
    </row>
    <row r="313" spans="1:8" s="7" customFormat="1" ht="12" customHeight="1" x14ac:dyDescent="0.3">
      <c r="A313" s="7" t="s">
        <v>690</v>
      </c>
      <c r="B313" s="7" t="s">
        <v>279</v>
      </c>
      <c r="C313" s="7" t="s">
        <v>126</v>
      </c>
      <c r="D313" s="16">
        <v>3</v>
      </c>
      <c r="E313" s="16">
        <v>94</v>
      </c>
      <c r="F313" s="17">
        <f t="shared" si="8"/>
        <v>3.1914893617021274E-2</v>
      </c>
      <c r="G313" s="17">
        <f>D313/$D$419</f>
        <v>1.866368047779022E-4</v>
      </c>
      <c r="H313" s="17">
        <f t="shared" si="9"/>
        <v>0.99129028244369821</v>
      </c>
    </row>
    <row r="314" spans="1:8" s="7" customFormat="1" ht="12" customHeight="1" x14ac:dyDescent="0.3">
      <c r="A314" s="7" t="s">
        <v>691</v>
      </c>
      <c r="B314" s="7" t="s">
        <v>330</v>
      </c>
      <c r="C314" s="7" t="s">
        <v>175</v>
      </c>
      <c r="D314" s="16">
        <v>3</v>
      </c>
      <c r="E314" s="16">
        <v>18</v>
      </c>
      <c r="F314" s="17">
        <f t="shared" si="8"/>
        <v>0.16666666666666666</v>
      </c>
      <c r="G314" s="17">
        <f>D314/$D$419</f>
        <v>1.866368047779022E-4</v>
      </c>
      <c r="H314" s="17">
        <f t="shared" si="9"/>
        <v>0.99147691924847614</v>
      </c>
    </row>
    <row r="315" spans="1:8" s="7" customFormat="1" ht="12" customHeight="1" x14ac:dyDescent="0.3">
      <c r="A315" s="7" t="s">
        <v>692</v>
      </c>
      <c r="B315" s="7" t="s">
        <v>333</v>
      </c>
      <c r="C315" s="7" t="s">
        <v>124</v>
      </c>
      <c r="D315" s="16">
        <v>3</v>
      </c>
      <c r="E315" s="16">
        <v>30</v>
      </c>
      <c r="F315" s="17">
        <f t="shared" si="8"/>
        <v>0.1</v>
      </c>
      <c r="G315" s="17">
        <f>D315/$D$419</f>
        <v>1.866368047779022E-4</v>
      </c>
      <c r="H315" s="17">
        <f t="shared" si="9"/>
        <v>0.99166355605325407</v>
      </c>
    </row>
    <row r="316" spans="1:8" s="7" customFormat="1" ht="12" customHeight="1" x14ac:dyDescent="0.3">
      <c r="A316" s="7" t="s">
        <v>693</v>
      </c>
      <c r="B316" s="7" t="s">
        <v>295</v>
      </c>
      <c r="C316" s="7" t="s">
        <v>105</v>
      </c>
      <c r="D316" s="16">
        <v>2</v>
      </c>
      <c r="E316" s="16">
        <v>12</v>
      </c>
      <c r="F316" s="17">
        <f t="shared" si="8"/>
        <v>0.16666666666666666</v>
      </c>
      <c r="G316" s="17">
        <f>D316/$D$419</f>
        <v>1.2442453651860148E-4</v>
      </c>
      <c r="H316" s="17">
        <f t="shared" si="9"/>
        <v>0.99178798058977269</v>
      </c>
    </row>
    <row r="317" spans="1:8" s="7" customFormat="1" ht="12" customHeight="1" x14ac:dyDescent="0.3">
      <c r="A317" s="7" t="s">
        <v>694</v>
      </c>
      <c r="B317" s="7" t="s">
        <v>281</v>
      </c>
      <c r="C317" s="7" t="s">
        <v>30</v>
      </c>
      <c r="D317" s="16">
        <v>2</v>
      </c>
      <c r="E317" s="16">
        <v>20</v>
      </c>
      <c r="F317" s="17">
        <f t="shared" si="8"/>
        <v>0.1</v>
      </c>
      <c r="G317" s="17">
        <f>D317/$D$419</f>
        <v>1.2442453651860148E-4</v>
      </c>
      <c r="H317" s="17">
        <f t="shared" si="9"/>
        <v>0.99191240512629131</v>
      </c>
    </row>
    <row r="318" spans="1:8" s="7" customFormat="1" ht="12" customHeight="1" x14ac:dyDescent="0.3">
      <c r="A318" s="7" t="s">
        <v>695</v>
      </c>
      <c r="B318" s="7" t="s">
        <v>297</v>
      </c>
      <c r="C318" s="7" t="s">
        <v>41</v>
      </c>
      <c r="D318" s="16">
        <v>2</v>
      </c>
      <c r="E318" s="16">
        <v>7</v>
      </c>
      <c r="F318" s="17">
        <f t="shared" si="8"/>
        <v>0.2857142857142857</v>
      </c>
      <c r="G318" s="17">
        <f>D318/$D$419</f>
        <v>1.2442453651860148E-4</v>
      </c>
      <c r="H318" s="17">
        <f t="shared" si="9"/>
        <v>0.99203682966280993</v>
      </c>
    </row>
    <row r="319" spans="1:8" s="7" customFormat="1" ht="12" customHeight="1" x14ac:dyDescent="0.3">
      <c r="A319" s="7" t="s">
        <v>696</v>
      </c>
      <c r="B319" s="7" t="s">
        <v>298</v>
      </c>
      <c r="C319" s="7" t="s">
        <v>41</v>
      </c>
      <c r="D319" s="16">
        <v>2</v>
      </c>
      <c r="E319" s="16">
        <v>12</v>
      </c>
      <c r="F319" s="17">
        <f t="shared" si="8"/>
        <v>0.16666666666666666</v>
      </c>
      <c r="G319" s="17">
        <f>D319/$D$419</f>
        <v>1.2442453651860148E-4</v>
      </c>
      <c r="H319" s="17">
        <f t="shared" si="9"/>
        <v>0.99216125419932855</v>
      </c>
    </row>
    <row r="320" spans="1:8" s="7" customFormat="1" ht="12" customHeight="1" x14ac:dyDescent="0.3">
      <c r="A320" s="7" t="s">
        <v>697</v>
      </c>
      <c r="B320" s="7" t="s">
        <v>299</v>
      </c>
      <c r="C320" s="7" t="s">
        <v>105</v>
      </c>
      <c r="D320" s="16">
        <v>2</v>
      </c>
      <c r="E320" s="16">
        <v>16</v>
      </c>
      <c r="F320" s="17">
        <f t="shared" si="8"/>
        <v>0.125</v>
      </c>
      <c r="G320" s="17">
        <f>D320/$D$419</f>
        <v>1.2442453651860148E-4</v>
      </c>
      <c r="H320" s="17">
        <f t="shared" si="9"/>
        <v>0.99228567873584717</v>
      </c>
    </row>
    <row r="321" spans="1:8" s="7" customFormat="1" ht="12" customHeight="1" x14ac:dyDescent="0.3">
      <c r="A321" s="7" t="s">
        <v>698</v>
      </c>
      <c r="B321" s="7" t="s">
        <v>344</v>
      </c>
      <c r="C321" s="7" t="s">
        <v>9</v>
      </c>
      <c r="D321" s="16">
        <v>2</v>
      </c>
      <c r="E321" s="16">
        <v>16</v>
      </c>
      <c r="F321" s="17">
        <f t="shared" si="8"/>
        <v>0.125</v>
      </c>
      <c r="G321" s="17">
        <f>D321/$D$419</f>
        <v>1.2442453651860148E-4</v>
      </c>
      <c r="H321" s="17">
        <f t="shared" si="9"/>
        <v>0.99241010327236578</v>
      </c>
    </row>
    <row r="322" spans="1:8" s="7" customFormat="1" ht="12" customHeight="1" x14ac:dyDescent="0.3">
      <c r="A322" s="7" t="s">
        <v>699</v>
      </c>
      <c r="B322" s="7" t="s">
        <v>345</v>
      </c>
      <c r="C322" s="7" t="s">
        <v>9</v>
      </c>
      <c r="D322" s="16">
        <v>2</v>
      </c>
      <c r="E322" s="16">
        <v>18</v>
      </c>
      <c r="F322" s="17">
        <f t="shared" si="8"/>
        <v>0.1111111111111111</v>
      </c>
      <c r="G322" s="17">
        <f>D322/$D$419</f>
        <v>1.2442453651860148E-4</v>
      </c>
      <c r="H322" s="17">
        <f t="shared" si="9"/>
        <v>0.9925345278088844</v>
      </c>
    </row>
    <row r="323" spans="1:8" s="7" customFormat="1" ht="12" customHeight="1" x14ac:dyDescent="0.3">
      <c r="A323" s="7" t="s">
        <v>700</v>
      </c>
      <c r="B323" s="7" t="s">
        <v>304</v>
      </c>
      <c r="C323" s="7" t="s">
        <v>9</v>
      </c>
      <c r="D323" s="16">
        <v>2</v>
      </c>
      <c r="E323" s="16">
        <v>13</v>
      </c>
      <c r="F323" s="17">
        <f t="shared" si="8"/>
        <v>0.15384615384615385</v>
      </c>
      <c r="G323" s="17">
        <f>D323/$D$419</f>
        <v>1.2442453651860148E-4</v>
      </c>
      <c r="H323" s="17">
        <f t="shared" si="9"/>
        <v>0.99265895234540302</v>
      </c>
    </row>
    <row r="324" spans="1:8" s="7" customFormat="1" ht="12" customHeight="1" x14ac:dyDescent="0.3">
      <c r="A324" s="7" t="s">
        <v>701</v>
      </c>
      <c r="B324" s="7" t="s">
        <v>305</v>
      </c>
      <c r="C324" s="7" t="s">
        <v>9</v>
      </c>
      <c r="D324" s="16">
        <v>2</v>
      </c>
      <c r="E324" s="16">
        <v>23</v>
      </c>
      <c r="F324" s="17">
        <f t="shared" si="8"/>
        <v>8.6956521739130432E-2</v>
      </c>
      <c r="G324" s="17">
        <f>D324/$D$419</f>
        <v>1.2442453651860148E-4</v>
      </c>
      <c r="H324" s="17">
        <f t="shared" si="9"/>
        <v>0.99278337688192164</v>
      </c>
    </row>
    <row r="325" spans="1:8" s="7" customFormat="1" ht="12" customHeight="1" x14ac:dyDescent="0.3">
      <c r="A325" s="7" t="s">
        <v>702</v>
      </c>
      <c r="B325" s="7" t="s">
        <v>8</v>
      </c>
      <c r="C325" s="7" t="s">
        <v>9</v>
      </c>
      <c r="D325" s="16">
        <v>2</v>
      </c>
      <c r="E325" s="16">
        <v>8</v>
      </c>
      <c r="F325" s="17">
        <f t="shared" si="8"/>
        <v>0.25</v>
      </c>
      <c r="G325" s="17">
        <f>D325/$D$419</f>
        <v>1.2442453651860148E-4</v>
      </c>
      <c r="H325" s="17">
        <f t="shared" si="9"/>
        <v>0.99290780141844026</v>
      </c>
    </row>
    <row r="326" spans="1:8" s="7" customFormat="1" ht="12" customHeight="1" x14ac:dyDescent="0.3">
      <c r="A326" s="7" t="s">
        <v>703</v>
      </c>
      <c r="B326" s="7" t="s">
        <v>17</v>
      </c>
      <c r="C326" s="7" t="s">
        <v>9</v>
      </c>
      <c r="D326" s="16">
        <v>2</v>
      </c>
      <c r="E326" s="16">
        <v>7</v>
      </c>
      <c r="F326" s="17">
        <f t="shared" ref="F326:F389" si="10">D326/E326</f>
        <v>0.2857142857142857</v>
      </c>
      <c r="G326" s="17">
        <f>D326/$D$419</f>
        <v>1.2442453651860148E-4</v>
      </c>
      <c r="H326" s="17">
        <f t="shared" ref="H326:H389" si="11">H325+G326</f>
        <v>0.99303222595495888</v>
      </c>
    </row>
    <row r="327" spans="1:8" s="7" customFormat="1" ht="12" customHeight="1" x14ac:dyDescent="0.3">
      <c r="A327" s="7" t="s">
        <v>704</v>
      </c>
      <c r="B327" s="7" t="s">
        <v>17</v>
      </c>
      <c r="C327" s="7" t="s">
        <v>9</v>
      </c>
      <c r="D327" s="16">
        <v>2</v>
      </c>
      <c r="E327" s="16">
        <v>5</v>
      </c>
      <c r="F327" s="17">
        <f t="shared" si="10"/>
        <v>0.4</v>
      </c>
      <c r="G327" s="17">
        <f>D327/$D$419</f>
        <v>1.2442453651860148E-4</v>
      </c>
      <c r="H327" s="17">
        <f t="shared" si="11"/>
        <v>0.9931566504914775</v>
      </c>
    </row>
    <row r="328" spans="1:8" s="7" customFormat="1" ht="12" customHeight="1" x14ac:dyDescent="0.3">
      <c r="A328" s="7" t="s">
        <v>705</v>
      </c>
      <c r="B328" s="7" t="s">
        <v>347</v>
      </c>
      <c r="C328" s="7" t="s">
        <v>21</v>
      </c>
      <c r="D328" s="16">
        <v>2</v>
      </c>
      <c r="E328" s="16">
        <v>6</v>
      </c>
      <c r="F328" s="17">
        <f t="shared" si="10"/>
        <v>0.33333333333333331</v>
      </c>
      <c r="G328" s="17">
        <f>D328/$D$419</f>
        <v>1.2442453651860148E-4</v>
      </c>
      <c r="H328" s="17">
        <f t="shared" si="11"/>
        <v>0.99328107502799612</v>
      </c>
    </row>
    <row r="329" spans="1:8" s="7" customFormat="1" ht="12" customHeight="1" x14ac:dyDescent="0.3">
      <c r="A329" s="7" t="s">
        <v>706</v>
      </c>
      <c r="B329" s="7" t="s">
        <v>307</v>
      </c>
      <c r="C329" s="7" t="s">
        <v>21</v>
      </c>
      <c r="D329" s="16">
        <v>2</v>
      </c>
      <c r="E329" s="16">
        <v>10</v>
      </c>
      <c r="F329" s="17">
        <f t="shared" si="10"/>
        <v>0.2</v>
      </c>
      <c r="G329" s="17">
        <f>D329/$D$419</f>
        <v>1.2442453651860148E-4</v>
      </c>
      <c r="H329" s="17">
        <f t="shared" si="11"/>
        <v>0.99340549956451474</v>
      </c>
    </row>
    <row r="330" spans="1:8" s="7" customFormat="1" ht="12" customHeight="1" x14ac:dyDescent="0.3">
      <c r="A330" s="7" t="s">
        <v>707</v>
      </c>
      <c r="B330" s="7" t="s">
        <v>309</v>
      </c>
      <c r="C330" s="7" t="s">
        <v>131</v>
      </c>
      <c r="D330" s="16">
        <v>2</v>
      </c>
      <c r="E330" s="16">
        <v>46</v>
      </c>
      <c r="F330" s="17">
        <f t="shared" si="10"/>
        <v>4.3478260869565216E-2</v>
      </c>
      <c r="G330" s="17">
        <f>D330/$D$419</f>
        <v>1.2442453651860148E-4</v>
      </c>
      <c r="H330" s="17">
        <f t="shared" si="11"/>
        <v>0.99352992410103336</v>
      </c>
    </row>
    <row r="331" spans="1:8" s="7" customFormat="1" ht="12" customHeight="1" x14ac:dyDescent="0.3">
      <c r="A331" s="7" t="s">
        <v>708</v>
      </c>
      <c r="B331" s="7" t="s">
        <v>355</v>
      </c>
      <c r="C331" s="7" t="s">
        <v>116</v>
      </c>
      <c r="D331" s="16">
        <v>2</v>
      </c>
      <c r="E331" s="16">
        <v>31</v>
      </c>
      <c r="F331" s="17">
        <f t="shared" si="10"/>
        <v>6.4516129032258063E-2</v>
      </c>
      <c r="G331" s="17">
        <f>D331/$D$419</f>
        <v>1.2442453651860148E-4</v>
      </c>
      <c r="H331" s="17">
        <f t="shared" si="11"/>
        <v>0.99365434863755198</v>
      </c>
    </row>
    <row r="332" spans="1:8" s="7" customFormat="1" ht="12" customHeight="1" x14ac:dyDescent="0.3">
      <c r="A332" s="7" t="s">
        <v>709</v>
      </c>
      <c r="B332" s="7" t="s">
        <v>310</v>
      </c>
      <c r="C332" s="7" t="s">
        <v>72</v>
      </c>
      <c r="D332" s="16">
        <v>2</v>
      </c>
      <c r="E332" s="16">
        <v>41</v>
      </c>
      <c r="F332" s="17">
        <f t="shared" si="10"/>
        <v>4.878048780487805E-2</v>
      </c>
      <c r="G332" s="17">
        <f>D332/$D$419</f>
        <v>1.2442453651860148E-4</v>
      </c>
      <c r="H332" s="17">
        <f t="shared" si="11"/>
        <v>0.9937787731740706</v>
      </c>
    </row>
    <row r="333" spans="1:8" s="7" customFormat="1" ht="12" customHeight="1" x14ac:dyDescent="0.3">
      <c r="A333" s="7" t="s">
        <v>710</v>
      </c>
      <c r="B333" s="7" t="s">
        <v>311</v>
      </c>
      <c r="C333" s="7" t="s">
        <v>175</v>
      </c>
      <c r="D333" s="16">
        <v>2</v>
      </c>
      <c r="E333" s="16">
        <v>32</v>
      </c>
      <c r="F333" s="17">
        <f t="shared" si="10"/>
        <v>6.25E-2</v>
      </c>
      <c r="G333" s="17">
        <f>D333/$D$419</f>
        <v>1.2442453651860148E-4</v>
      </c>
      <c r="H333" s="17">
        <f t="shared" si="11"/>
        <v>0.99390319771058921</v>
      </c>
    </row>
    <row r="334" spans="1:8" s="7" customFormat="1" ht="12" customHeight="1" x14ac:dyDescent="0.3">
      <c r="A334" s="7" t="s">
        <v>711</v>
      </c>
      <c r="B334" s="7" t="s">
        <v>312</v>
      </c>
      <c r="C334" s="7" t="s">
        <v>206</v>
      </c>
      <c r="D334" s="16">
        <v>2</v>
      </c>
      <c r="E334" s="16">
        <v>62</v>
      </c>
      <c r="F334" s="17">
        <f t="shared" si="10"/>
        <v>3.2258064516129031E-2</v>
      </c>
      <c r="G334" s="17">
        <f>D334/$D$419</f>
        <v>1.2442453651860148E-4</v>
      </c>
      <c r="H334" s="17">
        <f t="shared" si="11"/>
        <v>0.99402762224710783</v>
      </c>
    </row>
    <row r="335" spans="1:8" s="7" customFormat="1" ht="12" customHeight="1" x14ac:dyDescent="0.3">
      <c r="A335" s="7" t="s">
        <v>712</v>
      </c>
      <c r="B335" s="7" t="s">
        <v>314</v>
      </c>
      <c r="C335" s="7" t="s">
        <v>116</v>
      </c>
      <c r="D335" s="16">
        <v>2</v>
      </c>
      <c r="E335" s="16">
        <v>3</v>
      </c>
      <c r="F335" s="17">
        <f t="shared" si="10"/>
        <v>0.66666666666666663</v>
      </c>
      <c r="G335" s="17">
        <f>D335/$D$419</f>
        <v>1.2442453651860148E-4</v>
      </c>
      <c r="H335" s="17">
        <f t="shared" si="11"/>
        <v>0.99415204678362645</v>
      </c>
    </row>
    <row r="336" spans="1:8" s="7" customFormat="1" ht="12" customHeight="1" x14ac:dyDescent="0.3">
      <c r="A336" s="7" t="s">
        <v>713</v>
      </c>
      <c r="B336" s="7" t="s">
        <v>315</v>
      </c>
      <c r="C336" s="7" t="s">
        <v>316</v>
      </c>
      <c r="D336" s="16">
        <v>2</v>
      </c>
      <c r="E336" s="16">
        <v>29</v>
      </c>
      <c r="F336" s="17">
        <f t="shared" si="10"/>
        <v>6.8965517241379309E-2</v>
      </c>
      <c r="G336" s="17">
        <f>D336/$D$419</f>
        <v>1.2442453651860148E-4</v>
      </c>
      <c r="H336" s="17">
        <f t="shared" si="11"/>
        <v>0.99427647132014507</v>
      </c>
    </row>
    <row r="337" spans="1:8" s="7" customFormat="1" ht="12" customHeight="1" x14ac:dyDescent="0.3">
      <c r="A337" s="7" t="s">
        <v>714</v>
      </c>
      <c r="B337" s="7" t="s">
        <v>317</v>
      </c>
      <c r="C337" s="7" t="s">
        <v>318</v>
      </c>
      <c r="D337" s="16">
        <v>2</v>
      </c>
      <c r="E337" s="16">
        <v>50</v>
      </c>
      <c r="F337" s="17">
        <f t="shared" si="10"/>
        <v>0.04</v>
      </c>
      <c r="G337" s="17">
        <f>D337/$D$419</f>
        <v>1.2442453651860148E-4</v>
      </c>
      <c r="H337" s="17">
        <f t="shared" si="11"/>
        <v>0.99440089585666369</v>
      </c>
    </row>
    <row r="338" spans="1:8" s="7" customFormat="1" ht="12" customHeight="1" x14ac:dyDescent="0.3">
      <c r="A338" s="7" t="s">
        <v>715</v>
      </c>
      <c r="B338" s="7" t="s">
        <v>319</v>
      </c>
      <c r="C338" s="7" t="s">
        <v>72</v>
      </c>
      <c r="D338" s="16">
        <v>2</v>
      </c>
      <c r="E338" s="16">
        <v>41</v>
      </c>
      <c r="F338" s="17">
        <f t="shared" si="10"/>
        <v>4.878048780487805E-2</v>
      </c>
      <c r="G338" s="17">
        <f>D338/$D$419</f>
        <v>1.2442453651860148E-4</v>
      </c>
      <c r="H338" s="17">
        <f t="shared" si="11"/>
        <v>0.99452532039318231</v>
      </c>
    </row>
    <row r="339" spans="1:8" s="7" customFormat="1" ht="12" customHeight="1" x14ac:dyDescent="0.3">
      <c r="A339" s="7" t="s">
        <v>716</v>
      </c>
      <c r="B339" s="7" t="s">
        <v>360</v>
      </c>
      <c r="C339" s="7" t="s">
        <v>206</v>
      </c>
      <c r="D339" s="16">
        <v>2</v>
      </c>
      <c r="E339" s="16">
        <v>61</v>
      </c>
      <c r="F339" s="17">
        <f t="shared" si="10"/>
        <v>3.2786885245901641E-2</v>
      </c>
      <c r="G339" s="17">
        <f>D339/$D$419</f>
        <v>1.2442453651860148E-4</v>
      </c>
      <c r="H339" s="17">
        <f t="shared" si="11"/>
        <v>0.99464974492970093</v>
      </c>
    </row>
    <row r="340" spans="1:8" s="7" customFormat="1" ht="12" customHeight="1" x14ac:dyDescent="0.3">
      <c r="A340" s="7" t="s">
        <v>717</v>
      </c>
      <c r="B340" s="7" t="s">
        <v>320</v>
      </c>
      <c r="C340" s="7" t="s">
        <v>316</v>
      </c>
      <c r="D340" s="16">
        <v>2</v>
      </c>
      <c r="E340" s="16">
        <v>70</v>
      </c>
      <c r="F340" s="17">
        <f t="shared" si="10"/>
        <v>2.8571428571428571E-2</v>
      </c>
      <c r="G340" s="17">
        <f>D340/$D$419</f>
        <v>1.2442453651860148E-4</v>
      </c>
      <c r="H340" s="17">
        <f t="shared" si="11"/>
        <v>0.99477416946621955</v>
      </c>
    </row>
    <row r="341" spans="1:8" s="7" customFormat="1" ht="12" customHeight="1" x14ac:dyDescent="0.3">
      <c r="A341" s="7" t="s">
        <v>718</v>
      </c>
      <c r="B341" s="7" t="s">
        <v>322</v>
      </c>
      <c r="C341" s="7" t="s">
        <v>66</v>
      </c>
      <c r="D341" s="16">
        <v>2</v>
      </c>
      <c r="E341" s="16">
        <v>12</v>
      </c>
      <c r="F341" s="17">
        <f t="shared" si="10"/>
        <v>0.16666666666666666</v>
      </c>
      <c r="G341" s="17">
        <f>D341/$D$419</f>
        <v>1.2442453651860148E-4</v>
      </c>
      <c r="H341" s="17">
        <f t="shared" si="11"/>
        <v>0.99489859400273817</v>
      </c>
    </row>
    <row r="342" spans="1:8" s="7" customFormat="1" ht="12" customHeight="1" x14ac:dyDescent="0.3">
      <c r="A342" s="7" t="s">
        <v>719</v>
      </c>
      <c r="B342" s="7" t="s">
        <v>288</v>
      </c>
      <c r="C342" s="7" t="s">
        <v>13</v>
      </c>
      <c r="D342" s="16">
        <v>2</v>
      </c>
      <c r="E342" s="16">
        <v>17</v>
      </c>
      <c r="F342" s="17">
        <f t="shared" si="10"/>
        <v>0.11764705882352941</v>
      </c>
      <c r="G342" s="17">
        <f>D342/$D$419</f>
        <v>1.2442453651860148E-4</v>
      </c>
      <c r="H342" s="17">
        <f t="shared" si="11"/>
        <v>0.99502301853925679</v>
      </c>
    </row>
    <row r="343" spans="1:8" s="7" customFormat="1" ht="12" customHeight="1" x14ac:dyDescent="0.3">
      <c r="A343" s="7" t="s">
        <v>720</v>
      </c>
      <c r="B343" s="7" t="s">
        <v>326</v>
      </c>
      <c r="C343" s="7" t="s">
        <v>66</v>
      </c>
      <c r="D343" s="16">
        <v>2</v>
      </c>
      <c r="E343" s="16">
        <v>46</v>
      </c>
      <c r="F343" s="17">
        <f t="shared" si="10"/>
        <v>4.3478260869565216E-2</v>
      </c>
      <c r="G343" s="17">
        <f>D343/$D$419</f>
        <v>1.2442453651860148E-4</v>
      </c>
      <c r="H343" s="17">
        <f t="shared" si="11"/>
        <v>0.99514744307577541</v>
      </c>
    </row>
    <row r="344" spans="1:8" s="7" customFormat="1" ht="12" customHeight="1" x14ac:dyDescent="0.3">
      <c r="A344" s="7" t="s">
        <v>721</v>
      </c>
      <c r="B344" s="7" t="s">
        <v>328</v>
      </c>
      <c r="C344" s="7" t="s">
        <v>63</v>
      </c>
      <c r="D344" s="16">
        <v>2</v>
      </c>
      <c r="E344" s="16">
        <v>15</v>
      </c>
      <c r="F344" s="17">
        <f t="shared" si="10"/>
        <v>0.13333333333333333</v>
      </c>
      <c r="G344" s="17">
        <f>D344/$D$419</f>
        <v>1.2442453651860148E-4</v>
      </c>
      <c r="H344" s="17">
        <f t="shared" si="11"/>
        <v>0.99527186761229403</v>
      </c>
    </row>
    <row r="345" spans="1:8" s="7" customFormat="1" ht="12" customHeight="1" x14ac:dyDescent="0.3">
      <c r="A345" s="7" t="s">
        <v>722</v>
      </c>
      <c r="B345" s="7" t="s">
        <v>332</v>
      </c>
      <c r="C345" s="7" t="s">
        <v>124</v>
      </c>
      <c r="D345" s="16">
        <v>2</v>
      </c>
      <c r="E345" s="16">
        <v>69</v>
      </c>
      <c r="F345" s="17">
        <f t="shared" si="10"/>
        <v>2.8985507246376812E-2</v>
      </c>
      <c r="G345" s="17">
        <f>D345/$D$419</f>
        <v>1.2442453651860148E-4</v>
      </c>
      <c r="H345" s="17">
        <f t="shared" si="11"/>
        <v>0.99539629214881264</v>
      </c>
    </row>
    <row r="346" spans="1:8" s="7" customFormat="1" ht="12" customHeight="1" x14ac:dyDescent="0.3">
      <c r="A346" s="7" t="s">
        <v>723</v>
      </c>
      <c r="B346" s="7" t="s">
        <v>123</v>
      </c>
      <c r="C346" s="7" t="s">
        <v>124</v>
      </c>
      <c r="D346" s="16">
        <v>2</v>
      </c>
      <c r="E346" s="16">
        <v>13</v>
      </c>
      <c r="F346" s="17">
        <f t="shared" si="10"/>
        <v>0.15384615384615385</v>
      </c>
      <c r="G346" s="17">
        <f>D346/$D$419</f>
        <v>1.2442453651860148E-4</v>
      </c>
      <c r="H346" s="17">
        <f t="shared" si="11"/>
        <v>0.99552071668533126</v>
      </c>
    </row>
    <row r="347" spans="1:8" s="7" customFormat="1" ht="12" customHeight="1" x14ac:dyDescent="0.3">
      <c r="A347" s="7" t="s">
        <v>724</v>
      </c>
      <c r="B347" s="7" t="s">
        <v>725</v>
      </c>
      <c r="C347" s="7" t="s">
        <v>41</v>
      </c>
      <c r="D347" s="16">
        <v>1</v>
      </c>
      <c r="E347" s="16">
        <v>10</v>
      </c>
      <c r="F347" s="17">
        <f t="shared" si="10"/>
        <v>0.1</v>
      </c>
      <c r="G347" s="17">
        <f>D347/$D$419</f>
        <v>6.2212268259300739E-5</v>
      </c>
      <c r="H347" s="17">
        <f t="shared" si="11"/>
        <v>0.99558292895359057</v>
      </c>
    </row>
    <row r="348" spans="1:8" s="7" customFormat="1" ht="12" customHeight="1" x14ac:dyDescent="0.3">
      <c r="A348" s="7" t="s">
        <v>726</v>
      </c>
      <c r="B348" s="7" t="s">
        <v>335</v>
      </c>
      <c r="C348" s="7" t="s">
        <v>143</v>
      </c>
      <c r="D348" s="16">
        <v>1</v>
      </c>
      <c r="E348" s="16">
        <v>8</v>
      </c>
      <c r="F348" s="17">
        <f t="shared" si="10"/>
        <v>0.125</v>
      </c>
      <c r="G348" s="17">
        <f>D348/$D$419</f>
        <v>6.2212268259300739E-5</v>
      </c>
      <c r="H348" s="17">
        <f t="shared" si="11"/>
        <v>0.99564514122184988</v>
      </c>
    </row>
    <row r="349" spans="1:8" s="7" customFormat="1" ht="12" customHeight="1" x14ac:dyDescent="0.3">
      <c r="A349" s="7" t="s">
        <v>727</v>
      </c>
      <c r="B349" s="7" t="s">
        <v>337</v>
      </c>
      <c r="C349" s="7" t="s">
        <v>41</v>
      </c>
      <c r="D349" s="16">
        <v>1</v>
      </c>
      <c r="E349" s="16">
        <v>15</v>
      </c>
      <c r="F349" s="17">
        <f t="shared" si="10"/>
        <v>6.6666666666666666E-2</v>
      </c>
      <c r="G349" s="17">
        <f>D349/$D$419</f>
        <v>6.2212268259300739E-5</v>
      </c>
      <c r="H349" s="17">
        <f t="shared" si="11"/>
        <v>0.99570735349010919</v>
      </c>
    </row>
    <row r="350" spans="1:8" s="7" customFormat="1" ht="12" customHeight="1" x14ac:dyDescent="0.3">
      <c r="A350" s="7" t="s">
        <v>728</v>
      </c>
      <c r="B350" s="7" t="s">
        <v>338</v>
      </c>
      <c r="C350" s="7" t="s">
        <v>41</v>
      </c>
      <c r="D350" s="16">
        <v>1</v>
      </c>
      <c r="E350" s="16">
        <v>7</v>
      </c>
      <c r="F350" s="17">
        <f t="shared" si="10"/>
        <v>0.14285714285714285</v>
      </c>
      <c r="G350" s="17">
        <f>D350/$D$419</f>
        <v>6.2212268259300739E-5</v>
      </c>
      <c r="H350" s="17">
        <f t="shared" si="11"/>
        <v>0.9957695657583685</v>
      </c>
    </row>
    <row r="351" spans="1:8" s="7" customFormat="1" ht="12" customHeight="1" x14ac:dyDescent="0.3">
      <c r="A351" s="7" t="s">
        <v>729</v>
      </c>
      <c r="B351" s="7" t="s">
        <v>296</v>
      </c>
      <c r="C351" s="7" t="s">
        <v>143</v>
      </c>
      <c r="D351" s="16">
        <v>1</v>
      </c>
      <c r="E351" s="16">
        <v>14</v>
      </c>
      <c r="F351" s="17">
        <f t="shared" si="10"/>
        <v>7.1428571428571425E-2</v>
      </c>
      <c r="G351" s="17">
        <f>D351/$D$419</f>
        <v>6.2212268259300739E-5</v>
      </c>
      <c r="H351" s="17">
        <f t="shared" si="11"/>
        <v>0.99583177802662781</v>
      </c>
    </row>
    <row r="352" spans="1:8" s="7" customFormat="1" ht="12" customHeight="1" x14ac:dyDescent="0.3">
      <c r="A352" s="7" t="s">
        <v>730</v>
      </c>
      <c r="B352" s="7" t="s">
        <v>339</v>
      </c>
      <c r="C352" s="7" t="s">
        <v>105</v>
      </c>
      <c r="D352" s="16">
        <v>1</v>
      </c>
      <c r="E352" s="16">
        <v>9</v>
      </c>
      <c r="F352" s="17">
        <f t="shared" si="10"/>
        <v>0.1111111111111111</v>
      </c>
      <c r="G352" s="17">
        <f>D352/$D$419</f>
        <v>6.2212268259300739E-5</v>
      </c>
      <c r="H352" s="17">
        <f t="shared" si="11"/>
        <v>0.99589399029488712</v>
      </c>
    </row>
    <row r="353" spans="1:8" s="7" customFormat="1" ht="12" customHeight="1" x14ac:dyDescent="0.3">
      <c r="A353" s="7" t="s">
        <v>731</v>
      </c>
      <c r="B353" s="7" t="s">
        <v>732</v>
      </c>
      <c r="C353" s="7" t="s">
        <v>105</v>
      </c>
      <c r="D353" s="16">
        <v>1</v>
      </c>
      <c r="E353" s="16">
        <v>16</v>
      </c>
      <c r="F353" s="17">
        <f t="shared" si="10"/>
        <v>6.25E-2</v>
      </c>
      <c r="G353" s="17">
        <f>D353/$D$419</f>
        <v>6.2212268259300739E-5</v>
      </c>
      <c r="H353" s="17">
        <f t="shared" si="11"/>
        <v>0.99595620256314643</v>
      </c>
    </row>
    <row r="354" spans="1:8" s="7" customFormat="1" ht="12" customHeight="1" x14ac:dyDescent="0.3">
      <c r="A354" s="7" t="s">
        <v>733</v>
      </c>
      <c r="B354" s="7" t="s">
        <v>340</v>
      </c>
      <c r="C354" s="7" t="s">
        <v>41</v>
      </c>
      <c r="D354" s="16">
        <v>1</v>
      </c>
      <c r="E354" s="16">
        <v>8</v>
      </c>
      <c r="F354" s="17">
        <f t="shared" si="10"/>
        <v>0.125</v>
      </c>
      <c r="G354" s="17">
        <f>D354/$D$419</f>
        <v>6.2212268259300739E-5</v>
      </c>
      <c r="H354" s="17">
        <f t="shared" si="11"/>
        <v>0.99601841483140574</v>
      </c>
    </row>
    <row r="355" spans="1:8" s="7" customFormat="1" ht="12" customHeight="1" x14ac:dyDescent="0.3">
      <c r="A355" s="7" t="s">
        <v>734</v>
      </c>
      <c r="B355" s="7" t="s">
        <v>301</v>
      </c>
      <c r="C355" s="7" t="s">
        <v>105</v>
      </c>
      <c r="D355" s="16">
        <v>1</v>
      </c>
      <c r="E355" s="16">
        <v>13</v>
      </c>
      <c r="F355" s="17">
        <f t="shared" si="10"/>
        <v>7.6923076923076927E-2</v>
      </c>
      <c r="G355" s="17">
        <f>D355/$D$419</f>
        <v>6.2212268259300739E-5</v>
      </c>
      <c r="H355" s="17">
        <f t="shared" si="11"/>
        <v>0.99608062709966505</v>
      </c>
    </row>
    <row r="356" spans="1:8" s="7" customFormat="1" ht="12" customHeight="1" x14ac:dyDescent="0.3">
      <c r="A356" s="7" t="s">
        <v>735</v>
      </c>
      <c r="B356" s="7" t="s">
        <v>29</v>
      </c>
      <c r="C356" s="7" t="s">
        <v>30</v>
      </c>
      <c r="D356" s="16">
        <v>1</v>
      </c>
      <c r="E356" s="16">
        <v>2</v>
      </c>
      <c r="F356" s="17">
        <f t="shared" si="10"/>
        <v>0.5</v>
      </c>
      <c r="G356" s="17">
        <f>D356/$D$419</f>
        <v>6.2212268259300739E-5</v>
      </c>
      <c r="H356" s="17">
        <f t="shared" si="11"/>
        <v>0.99614283936792436</v>
      </c>
    </row>
    <row r="357" spans="1:8" s="7" customFormat="1" ht="12" customHeight="1" x14ac:dyDescent="0.3">
      <c r="A357" s="7" t="s">
        <v>736</v>
      </c>
      <c r="B357" s="7" t="s">
        <v>31</v>
      </c>
      <c r="C357" s="7" t="s">
        <v>30</v>
      </c>
      <c r="D357" s="16">
        <v>1</v>
      </c>
      <c r="E357" s="16">
        <v>7</v>
      </c>
      <c r="F357" s="17">
        <f t="shared" si="10"/>
        <v>0.14285714285714285</v>
      </c>
      <c r="G357" s="17">
        <f>D357/$D$419</f>
        <v>6.2212268259300739E-5</v>
      </c>
      <c r="H357" s="17">
        <f t="shared" si="11"/>
        <v>0.99620505163618367</v>
      </c>
    </row>
    <row r="358" spans="1:8" s="7" customFormat="1" ht="12" customHeight="1" x14ac:dyDescent="0.3">
      <c r="A358" s="7" t="s">
        <v>737</v>
      </c>
      <c r="B358" s="7" t="s">
        <v>738</v>
      </c>
      <c r="C358" s="7" t="s">
        <v>30</v>
      </c>
      <c r="D358" s="16">
        <v>1</v>
      </c>
      <c r="E358" s="16">
        <v>157</v>
      </c>
      <c r="F358" s="17">
        <f t="shared" si="10"/>
        <v>6.369426751592357E-3</v>
      </c>
      <c r="G358" s="17">
        <f>D358/$D$419</f>
        <v>6.2212268259300739E-5</v>
      </c>
      <c r="H358" s="17">
        <f t="shared" si="11"/>
        <v>0.99626726390444298</v>
      </c>
    </row>
    <row r="359" spans="1:8" s="7" customFormat="1" ht="12" customHeight="1" x14ac:dyDescent="0.3">
      <c r="A359" s="7" t="s">
        <v>739</v>
      </c>
      <c r="B359" s="7" t="s">
        <v>302</v>
      </c>
      <c r="C359" s="7" t="s">
        <v>30</v>
      </c>
      <c r="D359" s="16">
        <v>1</v>
      </c>
      <c r="E359" s="16">
        <v>71</v>
      </c>
      <c r="F359" s="17">
        <f t="shared" si="10"/>
        <v>1.4084507042253521E-2</v>
      </c>
      <c r="G359" s="17">
        <f>D359/$D$419</f>
        <v>6.2212268259300739E-5</v>
      </c>
      <c r="H359" s="17">
        <f t="shared" si="11"/>
        <v>0.99632947617270229</v>
      </c>
    </row>
    <row r="360" spans="1:8" s="7" customFormat="1" ht="12" customHeight="1" x14ac:dyDescent="0.3">
      <c r="A360" s="7" t="s">
        <v>740</v>
      </c>
      <c r="B360" s="7" t="s">
        <v>341</v>
      </c>
      <c r="C360" s="7" t="s">
        <v>155</v>
      </c>
      <c r="D360" s="16">
        <v>1</v>
      </c>
      <c r="E360" s="16">
        <v>41</v>
      </c>
      <c r="F360" s="17">
        <f t="shared" si="10"/>
        <v>2.4390243902439025E-2</v>
      </c>
      <c r="G360" s="17">
        <f>D360/$D$419</f>
        <v>6.2212268259300739E-5</v>
      </c>
      <c r="H360" s="17">
        <f t="shared" si="11"/>
        <v>0.9963916884409616</v>
      </c>
    </row>
    <row r="361" spans="1:8" s="7" customFormat="1" ht="12" customHeight="1" x14ac:dyDescent="0.3">
      <c r="A361" s="7" t="s">
        <v>741</v>
      </c>
      <c r="B361" s="7" t="s">
        <v>48</v>
      </c>
      <c r="C361" s="7" t="s">
        <v>30</v>
      </c>
      <c r="D361" s="16">
        <v>1</v>
      </c>
      <c r="E361" s="16">
        <v>21</v>
      </c>
      <c r="F361" s="17">
        <f t="shared" si="10"/>
        <v>4.7619047619047616E-2</v>
      </c>
      <c r="G361" s="17">
        <f>D361/$D$419</f>
        <v>6.2212268259300739E-5</v>
      </c>
      <c r="H361" s="17">
        <f t="shared" si="11"/>
        <v>0.99645390070922091</v>
      </c>
    </row>
    <row r="362" spans="1:8" s="7" customFormat="1" ht="12" customHeight="1" x14ac:dyDescent="0.3">
      <c r="A362" s="7" t="s">
        <v>742</v>
      </c>
      <c r="B362" s="7" t="s">
        <v>48</v>
      </c>
      <c r="C362" s="7" t="s">
        <v>30</v>
      </c>
      <c r="D362" s="16">
        <v>1</v>
      </c>
      <c r="E362" s="16">
        <v>4</v>
      </c>
      <c r="F362" s="17">
        <f t="shared" si="10"/>
        <v>0.25</v>
      </c>
      <c r="G362" s="17">
        <f>D362/$D$419</f>
        <v>6.2212268259300739E-5</v>
      </c>
      <c r="H362" s="17">
        <f t="shared" si="11"/>
        <v>0.99651611297748022</v>
      </c>
    </row>
    <row r="363" spans="1:8" s="7" customFormat="1" ht="12" customHeight="1" x14ac:dyDescent="0.3">
      <c r="A363" s="7" t="s">
        <v>743</v>
      </c>
      <c r="B363" s="7" t="s">
        <v>342</v>
      </c>
      <c r="C363" s="7" t="s">
        <v>143</v>
      </c>
      <c r="D363" s="16">
        <v>1</v>
      </c>
      <c r="E363" s="16">
        <v>10</v>
      </c>
      <c r="F363" s="17">
        <f t="shared" si="10"/>
        <v>0.1</v>
      </c>
      <c r="G363" s="17">
        <f>D363/$D$419</f>
        <v>6.2212268259300739E-5</v>
      </c>
      <c r="H363" s="17">
        <f t="shared" si="11"/>
        <v>0.99657832524573953</v>
      </c>
    </row>
    <row r="364" spans="1:8" s="7" customFormat="1" ht="12" customHeight="1" x14ac:dyDescent="0.3">
      <c r="A364" s="7" t="s">
        <v>744</v>
      </c>
      <c r="B364" s="7" t="s">
        <v>343</v>
      </c>
      <c r="C364" s="7" t="s">
        <v>15</v>
      </c>
      <c r="D364" s="16">
        <v>1</v>
      </c>
      <c r="E364" s="16">
        <v>22</v>
      </c>
      <c r="F364" s="17">
        <f t="shared" si="10"/>
        <v>4.5454545454545456E-2</v>
      </c>
      <c r="G364" s="17">
        <f>D364/$D$419</f>
        <v>6.2212268259300739E-5</v>
      </c>
      <c r="H364" s="17">
        <f t="shared" si="11"/>
        <v>0.99664053751399884</v>
      </c>
    </row>
    <row r="365" spans="1:8" s="7" customFormat="1" ht="12" customHeight="1" x14ac:dyDescent="0.3">
      <c r="A365" s="7" t="s">
        <v>745</v>
      </c>
      <c r="B365" s="7" t="s">
        <v>42</v>
      </c>
      <c r="C365" s="7" t="s">
        <v>30</v>
      </c>
      <c r="D365" s="16">
        <v>1</v>
      </c>
      <c r="E365" s="16">
        <v>9</v>
      </c>
      <c r="F365" s="17">
        <f t="shared" si="10"/>
        <v>0.1111111111111111</v>
      </c>
      <c r="G365" s="17">
        <f>D365/$D$419</f>
        <v>6.2212268259300739E-5</v>
      </c>
      <c r="H365" s="17">
        <f t="shared" si="11"/>
        <v>0.99670274978225815</v>
      </c>
    </row>
    <row r="366" spans="1:8" s="7" customFormat="1" ht="12" customHeight="1" x14ac:dyDescent="0.3">
      <c r="A366" s="7" t="s">
        <v>746</v>
      </c>
      <c r="B366" s="7" t="s">
        <v>303</v>
      </c>
      <c r="C366" s="7" t="s">
        <v>15</v>
      </c>
      <c r="D366" s="16">
        <v>1</v>
      </c>
      <c r="E366" s="16">
        <v>34</v>
      </c>
      <c r="F366" s="17">
        <f t="shared" si="10"/>
        <v>2.9411764705882353E-2</v>
      </c>
      <c r="G366" s="17">
        <f>D366/$D$419</f>
        <v>6.2212268259300739E-5</v>
      </c>
      <c r="H366" s="17">
        <f t="shared" si="11"/>
        <v>0.99676496205051746</v>
      </c>
    </row>
    <row r="367" spans="1:8" s="7" customFormat="1" ht="12" customHeight="1" x14ac:dyDescent="0.3">
      <c r="A367" s="7" t="s">
        <v>747</v>
      </c>
      <c r="B367" s="7" t="s">
        <v>171</v>
      </c>
      <c r="C367" s="7" t="s">
        <v>30</v>
      </c>
      <c r="D367" s="16">
        <v>1</v>
      </c>
      <c r="E367" s="16">
        <v>2</v>
      </c>
      <c r="F367" s="17">
        <f t="shared" si="10"/>
        <v>0.5</v>
      </c>
      <c r="G367" s="17">
        <f>D367/$D$419</f>
        <v>6.2212268259300739E-5</v>
      </c>
      <c r="H367" s="17">
        <f t="shared" si="11"/>
        <v>0.99682717431877677</v>
      </c>
    </row>
    <row r="368" spans="1:8" s="7" customFormat="1" ht="12" customHeight="1" x14ac:dyDescent="0.3">
      <c r="A368" s="7" t="s">
        <v>748</v>
      </c>
      <c r="B368" s="7" t="s">
        <v>11</v>
      </c>
      <c r="C368" s="7" t="s">
        <v>9</v>
      </c>
      <c r="D368" s="16">
        <v>1</v>
      </c>
      <c r="E368" s="16">
        <v>2</v>
      </c>
      <c r="F368" s="17">
        <f t="shared" si="10"/>
        <v>0.5</v>
      </c>
      <c r="G368" s="17">
        <f>D368/$D$419</f>
        <v>6.2212268259300739E-5</v>
      </c>
      <c r="H368" s="17">
        <f t="shared" si="11"/>
        <v>0.99688938658703607</v>
      </c>
    </row>
    <row r="369" spans="1:8" s="7" customFormat="1" ht="12" customHeight="1" x14ac:dyDescent="0.3">
      <c r="A369" s="7" t="s">
        <v>749</v>
      </c>
      <c r="B369" s="7" t="s">
        <v>10</v>
      </c>
      <c r="C369" s="7" t="s">
        <v>9</v>
      </c>
      <c r="D369" s="16">
        <v>1</v>
      </c>
      <c r="E369" s="16">
        <v>4</v>
      </c>
      <c r="F369" s="17">
        <f t="shared" si="10"/>
        <v>0.25</v>
      </c>
      <c r="G369" s="17">
        <f>D369/$D$419</f>
        <v>6.2212268259300739E-5</v>
      </c>
      <c r="H369" s="17">
        <f t="shared" si="11"/>
        <v>0.99695159885529538</v>
      </c>
    </row>
    <row r="370" spans="1:8" s="7" customFormat="1" ht="12" customHeight="1" x14ac:dyDescent="0.3">
      <c r="A370" s="7" t="s">
        <v>750</v>
      </c>
      <c r="B370" s="7" t="s">
        <v>16</v>
      </c>
      <c r="C370" s="7" t="s">
        <v>9</v>
      </c>
      <c r="D370" s="16">
        <v>1</v>
      </c>
      <c r="E370" s="16">
        <v>8</v>
      </c>
      <c r="F370" s="17">
        <f t="shared" si="10"/>
        <v>0.125</v>
      </c>
      <c r="G370" s="17">
        <f>D370/$D$419</f>
        <v>6.2212268259300739E-5</v>
      </c>
      <c r="H370" s="17">
        <f t="shared" si="11"/>
        <v>0.99701381112355469</v>
      </c>
    </row>
    <row r="371" spans="1:8" s="7" customFormat="1" ht="12" customHeight="1" x14ac:dyDescent="0.3">
      <c r="A371" s="7" t="s">
        <v>751</v>
      </c>
      <c r="B371" s="7" t="s">
        <v>26</v>
      </c>
      <c r="C371" s="7" t="s">
        <v>9</v>
      </c>
      <c r="D371" s="16">
        <v>1</v>
      </c>
      <c r="E371" s="16">
        <v>2</v>
      </c>
      <c r="F371" s="17">
        <f t="shared" si="10"/>
        <v>0.5</v>
      </c>
      <c r="G371" s="17">
        <f>D371/$D$419</f>
        <v>6.2212268259300739E-5</v>
      </c>
      <c r="H371" s="17">
        <f t="shared" si="11"/>
        <v>0.997076023391814</v>
      </c>
    </row>
    <row r="372" spans="1:8" s="7" customFormat="1" ht="12" customHeight="1" x14ac:dyDescent="0.3">
      <c r="A372" s="7" t="s">
        <v>752</v>
      </c>
      <c r="B372" s="7" t="s">
        <v>87</v>
      </c>
      <c r="C372" s="7" t="s">
        <v>9</v>
      </c>
      <c r="D372" s="16">
        <v>1</v>
      </c>
      <c r="E372" s="16">
        <v>3</v>
      </c>
      <c r="F372" s="17">
        <f t="shared" si="10"/>
        <v>0.33333333333333331</v>
      </c>
      <c r="G372" s="17">
        <f>D372/$D$419</f>
        <v>6.2212268259300739E-5</v>
      </c>
      <c r="H372" s="17">
        <f t="shared" si="11"/>
        <v>0.99713823566007331</v>
      </c>
    </row>
    <row r="373" spans="1:8" s="7" customFormat="1" ht="12" customHeight="1" x14ac:dyDescent="0.3">
      <c r="A373" s="7" t="s">
        <v>753</v>
      </c>
      <c r="B373" s="7" t="s">
        <v>8</v>
      </c>
      <c r="C373" s="7" t="s">
        <v>9</v>
      </c>
      <c r="D373" s="16">
        <v>1</v>
      </c>
      <c r="E373" s="16">
        <v>7</v>
      </c>
      <c r="F373" s="17">
        <f t="shared" si="10"/>
        <v>0.14285714285714285</v>
      </c>
      <c r="G373" s="17">
        <f>D373/$D$419</f>
        <v>6.2212268259300739E-5</v>
      </c>
      <c r="H373" s="17">
        <f t="shared" si="11"/>
        <v>0.99720044792833262</v>
      </c>
    </row>
    <row r="374" spans="1:8" s="7" customFormat="1" ht="12" customHeight="1" x14ac:dyDescent="0.3">
      <c r="A374" s="7" t="s">
        <v>754</v>
      </c>
      <c r="B374" s="7" t="s">
        <v>346</v>
      </c>
      <c r="C374" s="7" t="s">
        <v>21</v>
      </c>
      <c r="D374" s="16">
        <v>1</v>
      </c>
      <c r="E374" s="16">
        <v>7</v>
      </c>
      <c r="F374" s="17">
        <f t="shared" si="10"/>
        <v>0.14285714285714285</v>
      </c>
      <c r="G374" s="17">
        <f>D374/$D$419</f>
        <v>6.2212268259300739E-5</v>
      </c>
      <c r="H374" s="17">
        <f t="shared" si="11"/>
        <v>0.99726266019659193</v>
      </c>
    </row>
    <row r="375" spans="1:8" s="7" customFormat="1" ht="12" customHeight="1" x14ac:dyDescent="0.3">
      <c r="A375" s="7" t="s">
        <v>755</v>
      </c>
      <c r="B375" s="7" t="s">
        <v>18</v>
      </c>
      <c r="C375" s="7" t="s">
        <v>13</v>
      </c>
      <c r="D375" s="16">
        <v>1</v>
      </c>
      <c r="E375" s="16">
        <v>20</v>
      </c>
      <c r="F375" s="17">
        <f t="shared" si="10"/>
        <v>0.05</v>
      </c>
      <c r="G375" s="17">
        <f>D375/$D$419</f>
        <v>6.2212268259300739E-5</v>
      </c>
      <c r="H375" s="17">
        <f t="shared" si="11"/>
        <v>0.99732487246485124</v>
      </c>
    </row>
    <row r="376" spans="1:8" s="7" customFormat="1" ht="12" customHeight="1" x14ac:dyDescent="0.3">
      <c r="A376" s="7" t="s">
        <v>756</v>
      </c>
      <c r="B376" s="7" t="s">
        <v>54</v>
      </c>
      <c r="C376" s="7" t="s">
        <v>15</v>
      </c>
      <c r="D376" s="16">
        <v>1</v>
      </c>
      <c r="E376" s="16">
        <v>1</v>
      </c>
      <c r="F376" s="17">
        <f t="shared" si="10"/>
        <v>1</v>
      </c>
      <c r="G376" s="17">
        <f>D376/$D$419</f>
        <v>6.2212268259300739E-5</v>
      </c>
      <c r="H376" s="17">
        <f t="shared" si="11"/>
        <v>0.99738708473311055</v>
      </c>
    </row>
    <row r="377" spans="1:8" s="7" customFormat="1" ht="12" customHeight="1" x14ac:dyDescent="0.3">
      <c r="A377" s="7" t="s">
        <v>757</v>
      </c>
      <c r="B377" s="7" t="s">
        <v>32</v>
      </c>
      <c r="C377" s="7" t="s">
        <v>21</v>
      </c>
      <c r="D377" s="16">
        <v>1</v>
      </c>
      <c r="E377" s="16">
        <v>8</v>
      </c>
      <c r="F377" s="17">
        <f t="shared" si="10"/>
        <v>0.125</v>
      </c>
      <c r="G377" s="17">
        <f>D377/$D$419</f>
        <v>6.2212268259300739E-5</v>
      </c>
      <c r="H377" s="17">
        <f t="shared" si="11"/>
        <v>0.99744929700136986</v>
      </c>
    </row>
    <row r="378" spans="1:8" s="7" customFormat="1" ht="12" customHeight="1" x14ac:dyDescent="0.3">
      <c r="A378" s="7" t="s">
        <v>758</v>
      </c>
      <c r="B378" s="7" t="s">
        <v>348</v>
      </c>
      <c r="C378" s="7" t="s">
        <v>60</v>
      </c>
      <c r="D378" s="16">
        <v>1</v>
      </c>
      <c r="E378" s="16">
        <v>43</v>
      </c>
      <c r="F378" s="17">
        <f t="shared" si="10"/>
        <v>2.3255813953488372E-2</v>
      </c>
      <c r="G378" s="17">
        <f>D378/$D$419</f>
        <v>6.2212268259300739E-5</v>
      </c>
      <c r="H378" s="17">
        <f t="shared" si="11"/>
        <v>0.99751150926962917</v>
      </c>
    </row>
    <row r="379" spans="1:8" s="7" customFormat="1" ht="12" customHeight="1" x14ac:dyDescent="0.3">
      <c r="A379" s="7" t="s">
        <v>759</v>
      </c>
      <c r="B379" s="7" t="s">
        <v>349</v>
      </c>
      <c r="C379" s="7" t="s">
        <v>21</v>
      </c>
      <c r="D379" s="16">
        <v>1</v>
      </c>
      <c r="E379" s="16">
        <v>14</v>
      </c>
      <c r="F379" s="17">
        <f t="shared" si="10"/>
        <v>7.1428571428571425E-2</v>
      </c>
      <c r="G379" s="17">
        <f>D379/$D$419</f>
        <v>6.2212268259300739E-5</v>
      </c>
      <c r="H379" s="17">
        <f t="shared" si="11"/>
        <v>0.99757372153788848</v>
      </c>
    </row>
    <row r="380" spans="1:8" s="7" customFormat="1" ht="12" customHeight="1" x14ac:dyDescent="0.3">
      <c r="A380" s="7" t="s">
        <v>760</v>
      </c>
      <c r="B380" s="7" t="s">
        <v>22</v>
      </c>
      <c r="C380" s="7" t="s">
        <v>23</v>
      </c>
      <c r="D380" s="16">
        <v>1</v>
      </c>
      <c r="E380" s="16">
        <v>196</v>
      </c>
      <c r="F380" s="17">
        <f t="shared" si="10"/>
        <v>5.1020408163265302E-3</v>
      </c>
      <c r="G380" s="17">
        <f>D380/$D$419</f>
        <v>6.2212268259300739E-5</v>
      </c>
      <c r="H380" s="17">
        <f t="shared" si="11"/>
        <v>0.99763593380614779</v>
      </c>
    </row>
    <row r="381" spans="1:8" s="7" customFormat="1" ht="12" customHeight="1" x14ac:dyDescent="0.3">
      <c r="A381" s="7" t="s">
        <v>761</v>
      </c>
      <c r="B381" s="7" t="s">
        <v>22</v>
      </c>
      <c r="C381" s="7" t="s">
        <v>23</v>
      </c>
      <c r="D381" s="16">
        <v>1</v>
      </c>
      <c r="E381" s="16">
        <v>7</v>
      </c>
      <c r="F381" s="17">
        <f t="shared" si="10"/>
        <v>0.14285714285714285</v>
      </c>
      <c r="G381" s="17">
        <f>D381/$D$419</f>
        <v>6.2212268259300739E-5</v>
      </c>
      <c r="H381" s="17">
        <f t="shared" si="11"/>
        <v>0.9976981460744071</v>
      </c>
    </row>
    <row r="382" spans="1:8" s="7" customFormat="1" ht="12" customHeight="1" x14ac:dyDescent="0.3">
      <c r="A382" s="7" t="s">
        <v>762</v>
      </c>
      <c r="B382" s="7" t="s">
        <v>22</v>
      </c>
      <c r="C382" s="7" t="s">
        <v>23</v>
      </c>
      <c r="D382" s="16">
        <v>1</v>
      </c>
      <c r="E382" s="16">
        <v>1</v>
      </c>
      <c r="F382" s="17">
        <f t="shared" si="10"/>
        <v>1</v>
      </c>
      <c r="G382" s="17">
        <f>D382/$D$419</f>
        <v>6.2212268259300739E-5</v>
      </c>
      <c r="H382" s="17">
        <f t="shared" si="11"/>
        <v>0.99776035834266641</v>
      </c>
    </row>
    <row r="383" spans="1:8" s="7" customFormat="1" ht="12" customHeight="1" x14ac:dyDescent="0.3">
      <c r="A383" s="7" t="s">
        <v>763</v>
      </c>
      <c r="B383" s="7" t="s">
        <v>96</v>
      </c>
      <c r="C383" s="7" t="s">
        <v>97</v>
      </c>
      <c r="D383" s="16">
        <v>1</v>
      </c>
      <c r="E383" s="16">
        <v>21</v>
      </c>
      <c r="F383" s="17">
        <f t="shared" si="10"/>
        <v>4.7619047619047616E-2</v>
      </c>
      <c r="G383" s="17">
        <f>D383/$D$419</f>
        <v>6.2212268259300739E-5</v>
      </c>
      <c r="H383" s="17">
        <f t="shared" si="11"/>
        <v>0.99782257061092572</v>
      </c>
    </row>
    <row r="384" spans="1:8" s="7" customFormat="1" ht="12" customHeight="1" x14ac:dyDescent="0.3">
      <c r="A384" s="7" t="s">
        <v>764</v>
      </c>
      <c r="B384" s="7" t="s">
        <v>350</v>
      </c>
      <c r="C384" s="7" t="s">
        <v>351</v>
      </c>
      <c r="D384" s="16">
        <v>1</v>
      </c>
      <c r="E384" s="16">
        <v>20</v>
      </c>
      <c r="F384" s="17">
        <f t="shared" si="10"/>
        <v>0.05</v>
      </c>
      <c r="G384" s="17">
        <f>D384/$D$419</f>
        <v>6.2212268259300739E-5</v>
      </c>
      <c r="H384" s="17">
        <f t="shared" si="11"/>
        <v>0.99788478287918503</v>
      </c>
    </row>
    <row r="385" spans="1:8" s="7" customFormat="1" ht="12" customHeight="1" x14ac:dyDescent="0.3">
      <c r="A385" s="7" t="s">
        <v>765</v>
      </c>
      <c r="B385" s="7" t="s">
        <v>308</v>
      </c>
      <c r="C385" s="7" t="s">
        <v>97</v>
      </c>
      <c r="D385" s="16">
        <v>1</v>
      </c>
      <c r="E385" s="16">
        <v>24</v>
      </c>
      <c r="F385" s="17">
        <f t="shared" si="10"/>
        <v>4.1666666666666664E-2</v>
      </c>
      <c r="G385" s="17">
        <f>D385/$D$419</f>
        <v>6.2212268259300739E-5</v>
      </c>
      <c r="H385" s="17">
        <f t="shared" si="11"/>
        <v>0.99794699514744434</v>
      </c>
    </row>
    <row r="386" spans="1:8" s="7" customFormat="1" ht="12" customHeight="1" x14ac:dyDescent="0.3">
      <c r="A386" s="7" t="s">
        <v>766</v>
      </c>
      <c r="B386" s="7" t="s">
        <v>352</v>
      </c>
      <c r="C386" s="7" t="s">
        <v>351</v>
      </c>
      <c r="D386" s="16">
        <v>1</v>
      </c>
      <c r="E386" s="16">
        <v>44</v>
      </c>
      <c r="F386" s="17">
        <f t="shared" si="10"/>
        <v>2.2727272727272728E-2</v>
      </c>
      <c r="G386" s="17">
        <f>D386/$D$419</f>
        <v>6.2212268259300739E-5</v>
      </c>
      <c r="H386" s="17">
        <f t="shared" si="11"/>
        <v>0.99800920741570365</v>
      </c>
    </row>
    <row r="387" spans="1:8" s="7" customFormat="1" ht="12" customHeight="1" x14ac:dyDescent="0.3">
      <c r="A387" s="7" t="s">
        <v>767</v>
      </c>
      <c r="B387" s="7" t="s">
        <v>353</v>
      </c>
      <c r="C387" s="7" t="s">
        <v>97</v>
      </c>
      <c r="D387" s="16">
        <v>1</v>
      </c>
      <c r="E387" s="16">
        <v>3</v>
      </c>
      <c r="F387" s="17">
        <f t="shared" si="10"/>
        <v>0.33333333333333331</v>
      </c>
      <c r="G387" s="17">
        <f>D387/$D$419</f>
        <v>6.2212268259300739E-5</v>
      </c>
      <c r="H387" s="17">
        <f t="shared" si="11"/>
        <v>0.99807141968396296</v>
      </c>
    </row>
    <row r="388" spans="1:8" s="7" customFormat="1" ht="12" customHeight="1" x14ac:dyDescent="0.3">
      <c r="A388" s="7" t="s">
        <v>768</v>
      </c>
      <c r="B388" s="7" t="s">
        <v>769</v>
      </c>
      <c r="C388" s="7" t="s">
        <v>131</v>
      </c>
      <c r="D388" s="16">
        <v>1</v>
      </c>
      <c r="E388" s="16">
        <v>43</v>
      </c>
      <c r="F388" s="17">
        <f t="shared" si="10"/>
        <v>2.3255813953488372E-2</v>
      </c>
      <c r="G388" s="17">
        <f>D388/$D$419</f>
        <v>6.2212268259300739E-5</v>
      </c>
      <c r="H388" s="17">
        <f t="shared" si="11"/>
        <v>0.99813363195222227</v>
      </c>
    </row>
    <row r="389" spans="1:8" s="7" customFormat="1" ht="12" customHeight="1" x14ac:dyDescent="0.3">
      <c r="A389" s="7" t="s">
        <v>770</v>
      </c>
      <c r="B389" s="7" t="s">
        <v>354</v>
      </c>
      <c r="C389" s="7" t="s">
        <v>351</v>
      </c>
      <c r="D389" s="16">
        <v>1</v>
      </c>
      <c r="E389" s="16">
        <v>53</v>
      </c>
      <c r="F389" s="17">
        <f t="shared" si="10"/>
        <v>1.8867924528301886E-2</v>
      </c>
      <c r="G389" s="17">
        <f>D389/$D$419</f>
        <v>6.2212268259300739E-5</v>
      </c>
      <c r="H389" s="17">
        <f t="shared" si="11"/>
        <v>0.99819584422048158</v>
      </c>
    </row>
    <row r="390" spans="1:8" s="7" customFormat="1" ht="12" customHeight="1" x14ac:dyDescent="0.3">
      <c r="A390" s="7" t="s">
        <v>771</v>
      </c>
      <c r="B390" s="7" t="s">
        <v>356</v>
      </c>
      <c r="C390" s="7" t="s">
        <v>316</v>
      </c>
      <c r="D390" s="16">
        <v>1</v>
      </c>
      <c r="E390" s="16">
        <v>42</v>
      </c>
      <c r="F390" s="17">
        <f t="shared" ref="F390:F418" si="12">D390/E390</f>
        <v>2.3809523809523808E-2</v>
      </c>
      <c r="G390" s="17">
        <f>D390/$D$419</f>
        <v>6.2212268259300739E-5</v>
      </c>
      <c r="H390" s="17">
        <f t="shared" ref="H390:H418" si="13">H389+G390</f>
        <v>0.99825805648874089</v>
      </c>
    </row>
    <row r="391" spans="1:8" s="7" customFormat="1" ht="12" customHeight="1" x14ac:dyDescent="0.3">
      <c r="A391" s="7" t="s">
        <v>772</v>
      </c>
      <c r="B391" s="7" t="s">
        <v>357</v>
      </c>
      <c r="C391" s="7" t="s">
        <v>358</v>
      </c>
      <c r="D391" s="16">
        <v>1</v>
      </c>
      <c r="E391" s="16">
        <v>12</v>
      </c>
      <c r="F391" s="17">
        <f t="shared" si="12"/>
        <v>8.3333333333333329E-2</v>
      </c>
      <c r="G391" s="17">
        <f>D391/$D$419</f>
        <v>6.2212268259300739E-5</v>
      </c>
      <c r="H391" s="17">
        <f t="shared" si="13"/>
        <v>0.9983202687570002</v>
      </c>
    </row>
    <row r="392" spans="1:8" s="7" customFormat="1" ht="12" customHeight="1" x14ac:dyDescent="0.3">
      <c r="A392" s="7" t="s">
        <v>773</v>
      </c>
      <c r="B392" s="7" t="s">
        <v>359</v>
      </c>
      <c r="C392" s="7" t="s">
        <v>175</v>
      </c>
      <c r="D392" s="16">
        <v>1</v>
      </c>
      <c r="E392" s="16">
        <v>15</v>
      </c>
      <c r="F392" s="17">
        <f t="shared" si="12"/>
        <v>6.6666666666666666E-2</v>
      </c>
      <c r="G392" s="17">
        <f>D392/$D$419</f>
        <v>6.2212268259300739E-5</v>
      </c>
      <c r="H392" s="17">
        <f t="shared" si="13"/>
        <v>0.99838248102525951</v>
      </c>
    </row>
    <row r="393" spans="1:8" s="7" customFormat="1" ht="12" customHeight="1" x14ac:dyDescent="0.3">
      <c r="A393" s="7" t="s">
        <v>774</v>
      </c>
      <c r="B393" s="7" t="s">
        <v>361</v>
      </c>
      <c r="C393" s="7" t="s">
        <v>72</v>
      </c>
      <c r="D393" s="16">
        <v>1</v>
      </c>
      <c r="E393" s="16">
        <v>5</v>
      </c>
      <c r="F393" s="17">
        <f t="shared" si="12"/>
        <v>0.2</v>
      </c>
      <c r="G393" s="17">
        <f>D393/$D$419</f>
        <v>6.2212268259300739E-5</v>
      </c>
      <c r="H393" s="17">
        <f t="shared" si="13"/>
        <v>0.99844469329351881</v>
      </c>
    </row>
    <row r="394" spans="1:8" s="7" customFormat="1" ht="12" customHeight="1" x14ac:dyDescent="0.3">
      <c r="A394" s="7" t="s">
        <v>775</v>
      </c>
      <c r="B394" s="7" t="s">
        <v>362</v>
      </c>
      <c r="C394" s="7" t="s">
        <v>316</v>
      </c>
      <c r="D394" s="16">
        <v>1</v>
      </c>
      <c r="E394" s="16">
        <v>6</v>
      </c>
      <c r="F394" s="17">
        <f t="shared" si="12"/>
        <v>0.16666666666666666</v>
      </c>
      <c r="G394" s="17">
        <f>D394/$D$419</f>
        <v>6.2212268259300739E-5</v>
      </c>
      <c r="H394" s="17">
        <f t="shared" si="13"/>
        <v>0.99850690556177812</v>
      </c>
    </row>
    <row r="395" spans="1:8" s="7" customFormat="1" ht="12" customHeight="1" x14ac:dyDescent="0.3">
      <c r="A395" s="7" t="s">
        <v>776</v>
      </c>
      <c r="B395" s="7" t="s">
        <v>363</v>
      </c>
      <c r="C395" s="7" t="s">
        <v>116</v>
      </c>
      <c r="D395" s="16">
        <v>1</v>
      </c>
      <c r="E395" s="16">
        <v>30</v>
      </c>
      <c r="F395" s="17">
        <f t="shared" si="12"/>
        <v>3.3333333333333333E-2</v>
      </c>
      <c r="G395" s="17">
        <f>D395/$D$419</f>
        <v>6.2212268259300739E-5</v>
      </c>
      <c r="H395" s="17">
        <f t="shared" si="13"/>
        <v>0.99856911783003743</v>
      </c>
    </row>
    <row r="396" spans="1:8" s="7" customFormat="1" ht="12" customHeight="1" x14ac:dyDescent="0.3">
      <c r="A396" s="7" t="s">
        <v>777</v>
      </c>
      <c r="B396" s="7" t="s">
        <v>778</v>
      </c>
      <c r="C396" s="7" t="s">
        <v>72</v>
      </c>
      <c r="D396" s="16">
        <v>1</v>
      </c>
      <c r="E396" s="16">
        <v>24</v>
      </c>
      <c r="F396" s="17">
        <f t="shared" si="12"/>
        <v>4.1666666666666664E-2</v>
      </c>
      <c r="G396" s="17">
        <f>D396/$D$419</f>
        <v>6.2212268259300739E-5</v>
      </c>
      <c r="H396" s="17">
        <f t="shared" si="13"/>
        <v>0.99863133009829674</v>
      </c>
    </row>
    <row r="397" spans="1:8" s="7" customFormat="1" ht="12" customHeight="1" x14ac:dyDescent="0.3">
      <c r="A397" s="7" t="s">
        <v>779</v>
      </c>
      <c r="B397" s="7" t="s">
        <v>364</v>
      </c>
      <c r="C397" s="7" t="s">
        <v>175</v>
      </c>
      <c r="D397" s="16">
        <v>1</v>
      </c>
      <c r="E397" s="16">
        <v>7</v>
      </c>
      <c r="F397" s="17">
        <f t="shared" si="12"/>
        <v>0.14285714285714285</v>
      </c>
      <c r="G397" s="17">
        <f>D397/$D$419</f>
        <v>6.2212268259300739E-5</v>
      </c>
      <c r="H397" s="17">
        <f t="shared" si="13"/>
        <v>0.99869354236655605</v>
      </c>
    </row>
    <row r="398" spans="1:8" s="7" customFormat="1" ht="12" customHeight="1" x14ac:dyDescent="0.3">
      <c r="A398" s="7" t="s">
        <v>780</v>
      </c>
      <c r="B398" s="7" t="s">
        <v>365</v>
      </c>
      <c r="C398" s="7" t="s">
        <v>366</v>
      </c>
      <c r="D398" s="16">
        <v>1</v>
      </c>
      <c r="E398" s="16">
        <v>16</v>
      </c>
      <c r="F398" s="17">
        <f t="shared" si="12"/>
        <v>6.25E-2</v>
      </c>
      <c r="G398" s="17">
        <f>D398/$D$419</f>
        <v>6.2212268259300739E-5</v>
      </c>
      <c r="H398" s="17">
        <f t="shared" si="13"/>
        <v>0.99875575463481536</v>
      </c>
    </row>
    <row r="399" spans="1:8" s="7" customFormat="1" ht="12" customHeight="1" x14ac:dyDescent="0.3">
      <c r="A399" s="7" t="s">
        <v>781</v>
      </c>
      <c r="B399" s="7" t="s">
        <v>24</v>
      </c>
      <c r="C399" s="7" t="s">
        <v>25</v>
      </c>
      <c r="D399" s="16">
        <v>1</v>
      </c>
      <c r="E399" s="16">
        <v>9</v>
      </c>
      <c r="F399" s="17">
        <f t="shared" si="12"/>
        <v>0.1111111111111111</v>
      </c>
      <c r="G399" s="17">
        <f>D399/$D$419</f>
        <v>6.2212268259300739E-5</v>
      </c>
      <c r="H399" s="17">
        <f t="shared" si="13"/>
        <v>0.99881796690307467</v>
      </c>
    </row>
    <row r="400" spans="1:8" s="7" customFormat="1" ht="12" customHeight="1" x14ac:dyDescent="0.3">
      <c r="A400" s="7" t="s">
        <v>782</v>
      </c>
      <c r="B400" s="7" t="s">
        <v>367</v>
      </c>
      <c r="C400" s="7" t="s">
        <v>25</v>
      </c>
      <c r="D400" s="16">
        <v>1</v>
      </c>
      <c r="E400" s="16">
        <v>77</v>
      </c>
      <c r="F400" s="17">
        <f t="shared" si="12"/>
        <v>1.2987012987012988E-2</v>
      </c>
      <c r="G400" s="17">
        <f>D400/$D$419</f>
        <v>6.2212268259300739E-5</v>
      </c>
      <c r="H400" s="17">
        <f t="shared" si="13"/>
        <v>0.99888017917133398</v>
      </c>
    </row>
    <row r="401" spans="1:8" s="7" customFormat="1" ht="12" customHeight="1" x14ac:dyDescent="0.3">
      <c r="A401" s="7" t="s">
        <v>783</v>
      </c>
      <c r="B401" s="7" t="s">
        <v>784</v>
      </c>
      <c r="C401" s="7" t="s">
        <v>25</v>
      </c>
      <c r="D401" s="16">
        <v>1</v>
      </c>
      <c r="E401" s="16">
        <v>11</v>
      </c>
      <c r="F401" s="17">
        <f t="shared" si="12"/>
        <v>9.0909090909090912E-2</v>
      </c>
      <c r="G401" s="17">
        <f>D401/$D$419</f>
        <v>6.2212268259300739E-5</v>
      </c>
      <c r="H401" s="17">
        <f t="shared" si="13"/>
        <v>0.99894239143959329</v>
      </c>
    </row>
    <row r="402" spans="1:8" s="7" customFormat="1" ht="12" customHeight="1" x14ac:dyDescent="0.3">
      <c r="A402" s="7" t="s">
        <v>785</v>
      </c>
      <c r="B402" s="7" t="s">
        <v>368</v>
      </c>
      <c r="C402" s="7" t="s">
        <v>252</v>
      </c>
      <c r="D402" s="16">
        <v>1</v>
      </c>
      <c r="E402" s="16">
        <v>14</v>
      </c>
      <c r="F402" s="17">
        <f t="shared" si="12"/>
        <v>7.1428571428571425E-2</v>
      </c>
      <c r="G402" s="17">
        <f>D402/$D$419</f>
        <v>6.2212268259300739E-5</v>
      </c>
      <c r="H402" s="17">
        <f t="shared" si="13"/>
        <v>0.9990046037078526</v>
      </c>
    </row>
    <row r="403" spans="1:8" s="7" customFormat="1" ht="12" customHeight="1" x14ac:dyDescent="0.3">
      <c r="A403" s="7" t="s">
        <v>786</v>
      </c>
      <c r="B403" s="7" t="s">
        <v>65</v>
      </c>
      <c r="C403" s="7" t="s">
        <v>66</v>
      </c>
      <c r="D403" s="16">
        <v>1</v>
      </c>
      <c r="E403" s="16">
        <v>14</v>
      </c>
      <c r="F403" s="17">
        <f t="shared" si="12"/>
        <v>7.1428571428571425E-2</v>
      </c>
      <c r="G403" s="17">
        <f>D403/$D$419</f>
        <v>6.2212268259300739E-5</v>
      </c>
      <c r="H403" s="17">
        <f t="shared" si="13"/>
        <v>0.99906681597611191</v>
      </c>
    </row>
    <row r="404" spans="1:8" s="7" customFormat="1" ht="12" customHeight="1" x14ac:dyDescent="0.3">
      <c r="A404" s="7" t="s">
        <v>787</v>
      </c>
      <c r="B404" s="7" t="s">
        <v>325</v>
      </c>
      <c r="C404" s="7" t="s">
        <v>25</v>
      </c>
      <c r="D404" s="16">
        <v>1</v>
      </c>
      <c r="E404" s="16">
        <v>16</v>
      </c>
      <c r="F404" s="17">
        <f t="shared" si="12"/>
        <v>6.25E-2</v>
      </c>
      <c r="G404" s="17">
        <f>D404/$D$419</f>
        <v>6.2212268259300739E-5</v>
      </c>
      <c r="H404" s="17">
        <f t="shared" si="13"/>
        <v>0.99912902824437122</v>
      </c>
    </row>
    <row r="405" spans="1:8" s="7" customFormat="1" ht="12" customHeight="1" x14ac:dyDescent="0.3">
      <c r="A405" s="7" t="s">
        <v>788</v>
      </c>
      <c r="B405" s="7" t="s">
        <v>369</v>
      </c>
      <c r="C405" s="7" t="s">
        <v>66</v>
      </c>
      <c r="D405" s="16">
        <v>1</v>
      </c>
      <c r="E405" s="16">
        <v>12</v>
      </c>
      <c r="F405" s="17">
        <f t="shared" si="12"/>
        <v>8.3333333333333329E-2</v>
      </c>
      <c r="G405" s="17">
        <f>D405/$D$419</f>
        <v>6.2212268259300739E-5</v>
      </c>
      <c r="H405" s="17">
        <f t="shared" si="13"/>
        <v>0.99919124051263053</v>
      </c>
    </row>
    <row r="406" spans="1:8" s="7" customFormat="1" ht="12" customHeight="1" x14ac:dyDescent="0.3">
      <c r="A406" s="7" t="s">
        <v>789</v>
      </c>
      <c r="B406" s="7" t="s">
        <v>370</v>
      </c>
      <c r="C406" s="7" t="s">
        <v>208</v>
      </c>
      <c r="D406" s="16">
        <v>1</v>
      </c>
      <c r="E406" s="16">
        <v>107</v>
      </c>
      <c r="F406" s="17">
        <f t="shared" si="12"/>
        <v>9.3457943925233638E-3</v>
      </c>
      <c r="G406" s="17">
        <f>D406/$D$419</f>
        <v>6.2212268259300739E-5</v>
      </c>
      <c r="H406" s="17">
        <f t="shared" si="13"/>
        <v>0.99925345278088984</v>
      </c>
    </row>
    <row r="407" spans="1:8" s="7" customFormat="1" ht="12" customHeight="1" x14ac:dyDescent="0.3">
      <c r="A407" s="7" t="s">
        <v>790</v>
      </c>
      <c r="B407" s="7" t="s">
        <v>62</v>
      </c>
      <c r="C407" s="7" t="s">
        <v>63</v>
      </c>
      <c r="D407" s="16">
        <v>1</v>
      </c>
      <c r="E407" s="16">
        <v>28</v>
      </c>
      <c r="F407" s="17">
        <f t="shared" si="12"/>
        <v>3.5714285714285712E-2</v>
      </c>
      <c r="G407" s="17">
        <f>D407/$D$419</f>
        <v>6.2212268259300739E-5</v>
      </c>
      <c r="H407" s="17">
        <f t="shared" si="13"/>
        <v>0.99931566504914915</v>
      </c>
    </row>
    <row r="408" spans="1:8" s="7" customFormat="1" ht="12" customHeight="1" x14ac:dyDescent="0.3">
      <c r="A408" s="7" t="s">
        <v>791</v>
      </c>
      <c r="B408" s="7" t="s">
        <v>371</v>
      </c>
      <c r="C408" s="7" t="s">
        <v>254</v>
      </c>
      <c r="D408" s="16">
        <v>1</v>
      </c>
      <c r="E408" s="16">
        <v>10</v>
      </c>
      <c r="F408" s="17">
        <f t="shared" si="12"/>
        <v>0.1</v>
      </c>
      <c r="G408" s="17">
        <f>D408/$D$419</f>
        <v>6.2212268259300739E-5</v>
      </c>
      <c r="H408" s="17">
        <f t="shared" si="13"/>
        <v>0.99937787731740846</v>
      </c>
    </row>
    <row r="409" spans="1:8" s="7" customFormat="1" ht="12" customHeight="1" x14ac:dyDescent="0.3">
      <c r="A409" s="7" t="s">
        <v>792</v>
      </c>
      <c r="B409" s="7" t="s">
        <v>372</v>
      </c>
      <c r="C409" s="7" t="s">
        <v>254</v>
      </c>
      <c r="D409" s="16">
        <v>1</v>
      </c>
      <c r="E409" s="16">
        <v>7</v>
      </c>
      <c r="F409" s="17">
        <f t="shared" si="12"/>
        <v>0.14285714285714285</v>
      </c>
      <c r="G409" s="17">
        <f>D409/$D$419</f>
        <v>6.2212268259300739E-5</v>
      </c>
      <c r="H409" s="17">
        <f t="shared" si="13"/>
        <v>0.99944008958566777</v>
      </c>
    </row>
    <row r="410" spans="1:8" s="7" customFormat="1" ht="12" customHeight="1" x14ac:dyDescent="0.3">
      <c r="A410" s="7" t="s">
        <v>793</v>
      </c>
      <c r="B410" s="7" t="s">
        <v>373</v>
      </c>
      <c r="C410" s="7" t="s">
        <v>175</v>
      </c>
      <c r="D410" s="16">
        <v>1</v>
      </c>
      <c r="E410" s="16">
        <v>6</v>
      </c>
      <c r="F410" s="17">
        <f t="shared" si="12"/>
        <v>0.16666666666666666</v>
      </c>
      <c r="G410" s="17">
        <f>D410/$D$419</f>
        <v>6.2212268259300739E-5</v>
      </c>
      <c r="H410" s="17">
        <f t="shared" si="13"/>
        <v>0.99950230185392708</v>
      </c>
    </row>
    <row r="411" spans="1:8" s="7" customFormat="1" ht="12" customHeight="1" x14ac:dyDescent="0.3">
      <c r="A411" s="7" t="s">
        <v>794</v>
      </c>
      <c r="B411" s="7" t="s">
        <v>374</v>
      </c>
      <c r="C411" s="7" t="s">
        <v>63</v>
      </c>
      <c r="D411" s="16">
        <v>1</v>
      </c>
      <c r="E411" s="16">
        <v>29</v>
      </c>
      <c r="F411" s="17">
        <f t="shared" si="12"/>
        <v>3.4482758620689655E-2</v>
      </c>
      <c r="G411" s="17">
        <f>D411/$D$419</f>
        <v>6.2212268259300739E-5</v>
      </c>
      <c r="H411" s="17">
        <f t="shared" si="13"/>
        <v>0.99956451412218639</v>
      </c>
    </row>
    <row r="412" spans="1:8" s="7" customFormat="1" ht="12" customHeight="1" x14ac:dyDescent="0.3">
      <c r="A412" s="7" t="s">
        <v>795</v>
      </c>
      <c r="B412" s="7" t="s">
        <v>375</v>
      </c>
      <c r="C412" s="7" t="s">
        <v>126</v>
      </c>
      <c r="D412" s="16">
        <v>1</v>
      </c>
      <c r="E412" s="16">
        <v>4</v>
      </c>
      <c r="F412" s="17">
        <f t="shared" si="12"/>
        <v>0.25</v>
      </c>
      <c r="G412" s="17">
        <f>D412/$D$419</f>
        <v>6.2212268259300739E-5</v>
      </c>
      <c r="H412" s="17">
        <f t="shared" si="13"/>
        <v>0.9996267263904457</v>
      </c>
    </row>
    <row r="413" spans="1:8" s="7" customFormat="1" ht="12" customHeight="1" x14ac:dyDescent="0.3">
      <c r="A413" s="7" t="s">
        <v>796</v>
      </c>
      <c r="B413" s="7" t="s">
        <v>329</v>
      </c>
      <c r="C413" s="7" t="s">
        <v>126</v>
      </c>
      <c r="D413" s="16">
        <v>1</v>
      </c>
      <c r="E413" s="16">
        <v>9</v>
      </c>
      <c r="F413" s="17">
        <f t="shared" si="12"/>
        <v>0.1111111111111111</v>
      </c>
      <c r="G413" s="17">
        <f>D413/$D$419</f>
        <v>6.2212268259300739E-5</v>
      </c>
      <c r="H413" s="17">
        <f t="shared" si="13"/>
        <v>0.99968893865870501</v>
      </c>
    </row>
    <row r="414" spans="1:8" s="7" customFormat="1" ht="12" customHeight="1" x14ac:dyDescent="0.3">
      <c r="A414" s="7" t="s">
        <v>797</v>
      </c>
      <c r="B414" s="7" t="s">
        <v>376</v>
      </c>
      <c r="C414" s="7" t="s">
        <v>254</v>
      </c>
      <c r="D414" s="16">
        <v>1</v>
      </c>
      <c r="E414" s="16">
        <v>26</v>
      </c>
      <c r="F414" s="17">
        <f t="shared" si="12"/>
        <v>3.8461538461538464E-2</v>
      </c>
      <c r="G414" s="17">
        <f>D414/$D$419</f>
        <v>6.2212268259300739E-5</v>
      </c>
      <c r="H414" s="17">
        <f t="shared" si="13"/>
        <v>0.99975115092696432</v>
      </c>
    </row>
    <row r="415" spans="1:8" s="7" customFormat="1" ht="12" customHeight="1" x14ac:dyDescent="0.3">
      <c r="A415" s="7" t="s">
        <v>798</v>
      </c>
      <c r="B415" s="7" t="s">
        <v>377</v>
      </c>
      <c r="C415" s="7" t="s">
        <v>126</v>
      </c>
      <c r="D415" s="16">
        <v>1</v>
      </c>
      <c r="E415" s="16">
        <v>15</v>
      </c>
      <c r="F415" s="17">
        <f t="shared" si="12"/>
        <v>6.6666666666666666E-2</v>
      </c>
      <c r="G415" s="17">
        <f>D415/$D$419</f>
        <v>6.2212268259300739E-5</v>
      </c>
      <c r="H415" s="17">
        <f t="shared" si="13"/>
        <v>0.99981336319522363</v>
      </c>
    </row>
    <row r="416" spans="1:8" s="7" customFormat="1" ht="12" customHeight="1" x14ac:dyDescent="0.3">
      <c r="A416" s="7" t="s">
        <v>799</v>
      </c>
      <c r="B416" s="7" t="s">
        <v>378</v>
      </c>
      <c r="C416" s="7" t="s">
        <v>63</v>
      </c>
      <c r="D416" s="16">
        <v>1</v>
      </c>
      <c r="E416" s="16">
        <v>31</v>
      </c>
      <c r="F416" s="17">
        <f t="shared" si="12"/>
        <v>3.2258064516129031E-2</v>
      </c>
      <c r="G416" s="17">
        <f>D416/$D$419</f>
        <v>6.2212268259300739E-5</v>
      </c>
      <c r="H416" s="17">
        <f t="shared" si="13"/>
        <v>0.99987557546348294</v>
      </c>
    </row>
    <row r="417" spans="1:8" s="7" customFormat="1" ht="12" customHeight="1" x14ac:dyDescent="0.3">
      <c r="A417" s="7" t="s">
        <v>800</v>
      </c>
      <c r="B417" s="7" t="s">
        <v>379</v>
      </c>
      <c r="C417" s="7" t="s">
        <v>124</v>
      </c>
      <c r="D417" s="16">
        <v>1</v>
      </c>
      <c r="E417" s="16">
        <v>4</v>
      </c>
      <c r="F417" s="17">
        <f t="shared" si="12"/>
        <v>0.25</v>
      </c>
      <c r="G417" s="17">
        <f>D417/$D$419</f>
        <v>6.2212268259300739E-5</v>
      </c>
      <c r="H417" s="17">
        <f t="shared" si="13"/>
        <v>0.99993778773174224</v>
      </c>
    </row>
    <row r="418" spans="1:8" s="7" customFormat="1" ht="12" customHeight="1" x14ac:dyDescent="0.3">
      <c r="A418" s="7" t="s">
        <v>801</v>
      </c>
      <c r="B418" s="7" t="s">
        <v>331</v>
      </c>
      <c r="C418" s="7" t="s">
        <v>124</v>
      </c>
      <c r="D418" s="16">
        <v>1</v>
      </c>
      <c r="E418" s="16">
        <v>97</v>
      </c>
      <c r="F418" s="17">
        <f t="shared" si="12"/>
        <v>1.0309278350515464E-2</v>
      </c>
      <c r="G418" s="17">
        <f>D418/$D$419</f>
        <v>6.2212268259300739E-5</v>
      </c>
      <c r="H418" s="17">
        <f t="shared" si="13"/>
        <v>1.0000000000000016</v>
      </c>
    </row>
    <row r="419" spans="1:8" s="7" customFormat="1" ht="12" customHeight="1" x14ac:dyDescent="0.3">
      <c r="A419" s="8"/>
      <c r="B419" s="9" t="s">
        <v>380</v>
      </c>
      <c r="C419" s="9"/>
      <c r="D419" s="18">
        <f>SUM(D5:D418)</f>
        <v>16074</v>
      </c>
      <c r="E419" s="18">
        <f>SUM(E5:E418)</f>
        <v>134604</v>
      </c>
      <c r="F419" s="19">
        <f>D419/E419</f>
        <v>0.11941695640545601</v>
      </c>
      <c r="G419" s="19"/>
      <c r="H419" s="20"/>
    </row>
    <row r="420" spans="1:8" ht="12" customHeight="1" x14ac:dyDescent="0.3">
      <c r="D420" s="10"/>
      <c r="E420" s="10"/>
      <c r="F420" s="11"/>
      <c r="G420" s="11"/>
      <c r="H420" s="11"/>
    </row>
    <row r="421" spans="1:8" x14ac:dyDescent="0.3">
      <c r="A421" t="s">
        <v>802</v>
      </c>
      <c r="D421" s="10"/>
      <c r="E421" s="10"/>
      <c r="F421" s="11"/>
      <c r="G421" s="11"/>
      <c r="H421" s="11"/>
    </row>
    <row r="422" spans="1:8" x14ac:dyDescent="0.3">
      <c r="D422" s="10"/>
      <c r="E422" s="10"/>
      <c r="F422" s="11"/>
      <c r="G422" s="11"/>
      <c r="H422" s="11"/>
    </row>
    <row r="423" spans="1:8" x14ac:dyDescent="0.3">
      <c r="D423" s="10"/>
      <c r="E423" s="10"/>
      <c r="F423" s="11"/>
      <c r="G423" s="11"/>
      <c r="H423" s="11"/>
    </row>
    <row r="424" spans="1:8" x14ac:dyDescent="0.3">
      <c r="D424" s="10"/>
      <c r="E424" s="10"/>
      <c r="F424" s="11"/>
      <c r="G424" s="11"/>
      <c r="H424" s="11"/>
    </row>
    <row r="425" spans="1:8" x14ac:dyDescent="0.3">
      <c r="D425" s="10"/>
      <c r="E425" s="10"/>
      <c r="F425" s="11"/>
      <c r="G425" s="11"/>
      <c r="H425" s="11"/>
    </row>
    <row r="426" spans="1:8" x14ac:dyDescent="0.3">
      <c r="D426" s="10"/>
      <c r="E426" s="10"/>
      <c r="F426" s="11"/>
      <c r="G426" s="11"/>
      <c r="H426" s="11"/>
    </row>
    <row r="427" spans="1:8" x14ac:dyDescent="0.3">
      <c r="D427" s="10"/>
      <c r="E427" s="10"/>
      <c r="F427" s="11"/>
      <c r="G427" s="11"/>
      <c r="H427" s="11"/>
    </row>
    <row r="428" spans="1:8" x14ac:dyDescent="0.3">
      <c r="D428" s="10"/>
      <c r="E428" s="10"/>
      <c r="F428" s="11"/>
      <c r="G428" s="11"/>
      <c r="H428" s="11"/>
    </row>
    <row r="429" spans="1:8" x14ac:dyDescent="0.3">
      <c r="D429" s="10"/>
      <c r="E429" s="10"/>
      <c r="F429" s="11"/>
      <c r="G429" s="11"/>
      <c r="H429" s="11"/>
    </row>
    <row r="430" spans="1:8" x14ac:dyDescent="0.3">
      <c r="D430" s="10"/>
      <c r="E430" s="10"/>
      <c r="F430" s="11"/>
      <c r="G430" s="11"/>
      <c r="H430" s="11"/>
    </row>
    <row r="431" spans="1:8" x14ac:dyDescent="0.3">
      <c r="D431" s="10"/>
      <c r="E431" s="10"/>
      <c r="F431" s="11"/>
      <c r="G431" s="11"/>
      <c r="H431" s="11"/>
    </row>
    <row r="432" spans="1:8" x14ac:dyDescent="0.3">
      <c r="A432" s="12"/>
      <c r="B432" s="12"/>
      <c r="C432" s="12"/>
      <c r="D432" s="13"/>
      <c r="E432" s="13"/>
      <c r="F432" s="14"/>
      <c r="G432" s="14"/>
      <c r="H432" s="14"/>
    </row>
  </sheetData>
  <mergeCells count="1">
    <mergeCell ref="A2:H2"/>
  </mergeCells>
  <pageMargins left="0.7" right="0.7" top="0.5" bottom="0.5" header="0.3" footer="0.3"/>
  <pageSetup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974973-44F1-4EDC-8C54-3122A5B7E2FD}"/>
</file>

<file path=customXml/itemProps2.xml><?xml version="1.0" encoding="utf-8"?>
<ds:datastoreItem xmlns:ds="http://schemas.openxmlformats.org/officeDocument/2006/customXml" ds:itemID="{07AA5FEB-407F-4565-A7E3-4778F0AE5F50}"/>
</file>

<file path=customXml/itemProps3.xml><?xml version="1.0" encoding="utf-8"?>
<ds:datastoreItem xmlns:ds="http://schemas.openxmlformats.org/officeDocument/2006/customXml" ds:itemID="{C922F1AB-07C3-452C-910A-A2FE2F5D1C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Table5</vt:lpstr>
      <vt:lpstr>Table5!Print_Area</vt:lpstr>
      <vt:lpstr>Table5!Print_Titles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Sundara</cp:lastModifiedBy>
  <cp:lastPrinted>2015-05-27T21:17:06Z</cp:lastPrinted>
  <dcterms:created xsi:type="dcterms:W3CDTF">2015-05-27T21:16:36Z</dcterms:created>
  <dcterms:modified xsi:type="dcterms:W3CDTF">2016-08-31T14:50:53Z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