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GIS_WORK\PDS_WORK_Area\AL_Work\County_Business_Patterns\2014\Web\HiTech\"/>
    </mc:Choice>
  </mc:AlternateContent>
  <bookViews>
    <workbookView xWindow="288" yWindow="384" windowWidth="15012" windowHeight="8208"/>
  </bookViews>
  <sheets>
    <sheet name="Table1" sheetId="1" r:id="rId1"/>
  </sheets>
  <definedNames>
    <definedName name="Hi_4_Zip">#REF!</definedName>
    <definedName name="Hi_6_Zip">#REF!</definedName>
    <definedName name="HighTech_Cbp">#REF!</definedName>
    <definedName name="HighTech_CBP2012">#REF!</definedName>
    <definedName name="HighTech_zip_4digitNACIS">#REF!</definedName>
    <definedName name="HighTech_zip_6digitNAICS">#REF!</definedName>
    <definedName name="_xlnm.Print_Area" localSheetId="0">Table1!$A$2:$E$56</definedName>
    <definedName name="_xlnm.Print_Titles" localSheetId="0">Table1!$2:$4</definedName>
  </definedNames>
  <calcPr calcId="171027"/>
</workbook>
</file>

<file path=xl/calcChain.xml><?xml version="1.0" encoding="utf-8"?>
<calcChain xmlns="http://schemas.openxmlformats.org/spreadsheetml/2006/main">
  <c r="C53" i="1" l="1"/>
  <c r="D53" i="1" s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E5" i="1" s="1"/>
  <c r="E6" i="1" s="1"/>
  <c r="E7" i="1" s="1"/>
  <c r="E8" i="1" s="1"/>
  <c r="E9" i="1" s="1"/>
  <c r="E10" i="1" s="1"/>
  <c r="E11" i="1" s="1"/>
  <c r="E12" i="1" s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E29" i="1" s="1"/>
  <c r="E30" i="1" s="1"/>
  <c r="E31" i="1" s="1"/>
  <c r="E32" i="1" s="1"/>
  <c r="E33" i="1" s="1"/>
  <c r="E34" i="1" s="1"/>
  <c r="E35" i="1" s="1"/>
  <c r="E36" i="1" s="1"/>
  <c r="E37" i="1" s="1"/>
  <c r="E38" i="1" s="1"/>
  <c r="E39" i="1" s="1"/>
  <c r="E40" i="1" s="1"/>
  <c r="E41" i="1" s="1"/>
  <c r="E42" i="1" s="1"/>
  <c r="E43" i="1" s="1"/>
  <c r="E44" i="1" s="1"/>
  <c r="E45" i="1" s="1"/>
  <c r="E46" i="1" s="1"/>
  <c r="E47" i="1" s="1"/>
  <c r="E48" i="1" s="1"/>
  <c r="E49" i="1" s="1"/>
  <c r="E50" i="1" s="1"/>
  <c r="E51" i="1" s="1"/>
  <c r="E52" i="1" s="1"/>
</calcChain>
</file>

<file path=xl/sharedStrings.xml><?xml version="1.0" encoding="utf-8"?>
<sst xmlns="http://schemas.openxmlformats.org/spreadsheetml/2006/main" count="57" uniqueCount="57">
  <si>
    <t>NAICS Code</t>
  </si>
  <si>
    <t>Sector Description</t>
  </si>
  <si>
    <t>Number of Firms</t>
  </si>
  <si>
    <t>Percent of Total</t>
  </si>
  <si>
    <t>Cumulative Percent of Total</t>
  </si>
  <si>
    <t>Computer Systems Design and Related Services</t>
  </si>
  <si>
    <t>Management, Scientific, and Technical Consulting Services</t>
  </si>
  <si>
    <t>Architectural, Engineering, and Related Services</t>
  </si>
  <si>
    <t>Management of Companies and Enterprises</t>
  </si>
  <si>
    <t>Scientific Research and Development Services</t>
  </si>
  <si>
    <t>Wired Telecommunications Carriers</t>
  </si>
  <si>
    <t>Data Processing, Hosting, and Related Services</t>
  </si>
  <si>
    <t>Electronic and Precision Equipment Repair and Maintenance</t>
  </si>
  <si>
    <t>Wireless Telecommunications Carriers (except Satellite)</t>
  </si>
  <si>
    <t>Facilities Support Services</t>
  </si>
  <si>
    <t>Software Publishers</t>
  </si>
  <si>
    <t>Internet Publishing and Broadcasting</t>
  </si>
  <si>
    <t>Electric Power Generation, Transmission and Distribution</t>
  </si>
  <si>
    <t>Navigational, Measuring, Electromedical, and Control Instruments Manufacturing</t>
  </si>
  <si>
    <t>Telecommunications Resellers</t>
  </si>
  <si>
    <t>Pharmaceutical and Medicine Manufacturing</t>
  </si>
  <si>
    <t>Communications Equipment Manufacturing</t>
  </si>
  <si>
    <t>Semiconductor and Other Electronic Component Manufacturing</t>
  </si>
  <si>
    <t>Computer Training</t>
  </si>
  <si>
    <t>Other General Purpose Machinery Manufacturing</t>
  </si>
  <si>
    <t>All Other Telecommunications</t>
  </si>
  <si>
    <t>Petroleum and Coal Products Manufacturing</t>
  </si>
  <si>
    <t>Other Chemical Product and Preparation Manufacturing</t>
  </si>
  <si>
    <t>Basic Chemical Manufacturing</t>
  </si>
  <si>
    <t>Motor vehicle parts manufacturing</t>
  </si>
  <si>
    <t>Industrial Machinery Manufacturing</t>
  </si>
  <si>
    <t>Satellite Telecommunications</t>
  </si>
  <si>
    <t>Paint, Coating, and Adhesive Manufacturing</t>
  </si>
  <si>
    <t>Commercial and Service Industry Machinery Manufacturing</t>
  </si>
  <si>
    <t>Electrical Equipment Manufacturing</t>
  </si>
  <si>
    <t>Computer and Peripheral Equipment Manufacturing</t>
  </si>
  <si>
    <t>Pesticide, Fertilizer, and Other Agricultural Chemical Manufacturing</t>
  </si>
  <si>
    <t>Motor Vehicle Body and Trailer Manufacturing</t>
  </si>
  <si>
    <t>Aerospace Product and Parts Manufacturing</t>
  </si>
  <si>
    <t>Pipeline Transportation of Natural Gas</t>
  </si>
  <si>
    <t>Resin, Synthetic Rubber, and Artificial Synthetic Fibers and Filaments Manufacturing</t>
  </si>
  <si>
    <t>Engine, Turbine, and Power Transmission Equipment Manufacturing</t>
  </si>
  <si>
    <t>Audio and Video Equipment Manufacturing</t>
  </si>
  <si>
    <t>Manufacturing and Reproducing Magnetic and Optical Media</t>
  </si>
  <si>
    <t>Fiber Optic Cable Manufacturing</t>
  </si>
  <si>
    <t>Timber Tract Operations</t>
  </si>
  <si>
    <t>Other Pipeline Transportation</t>
  </si>
  <si>
    <t>Oil and Gas Extraction</t>
  </si>
  <si>
    <t>Other Transportation Equipment Manufacturing</t>
  </si>
  <si>
    <t>Forest Nurseries and Gathering of Forest Products</t>
  </si>
  <si>
    <t>Motor Vehicle Manufacturing</t>
  </si>
  <si>
    <t>Monetary Authorities - Central Bank</t>
  </si>
  <si>
    <t>Securities and Commodity Exchanges</t>
  </si>
  <si>
    <t>Total</t>
  </si>
  <si>
    <t>Table 1. Number of High Tech Industry Establishments in Maryland by Industry Sector, 2014</t>
  </si>
  <si>
    <t>Prepared by the Maryland Department of Planning, August 2016</t>
  </si>
  <si>
    <t>Source: 2014 County Business Patterns, U.S. Census Bureau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</si>
</sst>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theme="0" tint="-0.14999847407452621"/>
      </patternFill>
    </fill>
  </fills>
  <borders count="7">
    <border>
      <left/>
      <right/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49" fontId="0" fillId="3" borderId="4" xfId="0" applyNumberFormat="1" applyFont="1" applyFill="1" applyBorder="1"/>
    <xf numFmtId="0" fontId="0" fillId="3" borderId="5" xfId="0" applyFont="1" applyFill="1" applyBorder="1"/>
    <xf numFmtId="49" fontId="0" fillId="0" borderId="4" xfId="0" applyNumberFormat="1" applyFont="1" applyBorder="1"/>
    <xf numFmtId="0" fontId="0" fillId="0" borderId="5" xfId="0" applyFont="1" applyBorder="1"/>
    <xf numFmtId="0" fontId="0" fillId="3" borderId="4" xfId="0" applyFont="1" applyFill="1" applyBorder="1"/>
    <xf numFmtId="0" fontId="1" fillId="3" borderId="5" xfId="0" applyFont="1" applyFill="1" applyBorder="1"/>
    <xf numFmtId="0" fontId="2" fillId="0" borderId="0" xfId="0" applyFont="1" applyFill="1" applyBorder="1" applyAlignment="1">
      <alignment horizontal="center" vertical="center"/>
    </xf>
    <xf numFmtId="3" fontId="4" fillId="3" borderId="5" xfId="0" applyNumberFormat="1" applyFont="1" applyFill="1" applyBorder="1"/>
    <xf numFmtId="164" fontId="5" fillId="3" borderId="5" xfId="0" applyNumberFormat="1" applyFont="1" applyFill="1" applyBorder="1"/>
    <xf numFmtId="164" fontId="4" fillId="3" borderId="6" xfId="0" applyNumberFormat="1" applyFont="1" applyFill="1" applyBorder="1"/>
    <xf numFmtId="3" fontId="4" fillId="0" borderId="5" xfId="0" applyNumberFormat="1" applyFont="1" applyBorder="1"/>
    <xf numFmtId="164" fontId="5" fillId="0" borderId="5" xfId="0" applyNumberFormat="1" applyFont="1" applyBorder="1"/>
    <xf numFmtId="164" fontId="4" fillId="0" borderId="6" xfId="0" applyNumberFormat="1" applyFont="1" applyBorder="1"/>
    <xf numFmtId="3" fontId="5" fillId="3" borderId="5" xfId="0" applyNumberFormat="1" applyFont="1" applyFill="1" applyBorder="1"/>
    <xf numFmtId="0" fontId="4" fillId="3" borderId="6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55"/>
  <sheetViews>
    <sheetView tabSelected="1" zoomScaleNormal="100" workbookViewId="0">
      <selection activeCell="A2" sqref="A2:E2"/>
    </sheetView>
  </sheetViews>
  <sheetFormatPr defaultColWidth="8.77734375" defaultRowHeight="14.4" x14ac:dyDescent="0.3"/>
  <cols>
    <col min="1" max="1" width="12.88671875" customWidth="1"/>
    <col min="2" max="2" width="74.88671875" customWidth="1"/>
    <col min="3" max="3" width="11.109375" customWidth="1"/>
    <col min="4" max="4" width="9.109375" customWidth="1"/>
    <col min="5" max="5" width="13.88671875" customWidth="1"/>
  </cols>
  <sheetData>
    <row r="2" spans="1:5" ht="14.4" customHeight="1" x14ac:dyDescent="0.3">
      <c r="A2" s="10" t="s">
        <v>54</v>
      </c>
      <c r="B2" s="10"/>
      <c r="C2" s="10"/>
      <c r="D2" s="10"/>
      <c r="E2" s="10"/>
    </row>
    <row r="3" spans="1:5" ht="14.4" customHeight="1" x14ac:dyDescent="0.3"/>
    <row r="4" spans="1:5" ht="46.8" x14ac:dyDescent="0.3">
      <c r="A4" s="1" t="s">
        <v>0</v>
      </c>
      <c r="B4" s="2" t="s">
        <v>1</v>
      </c>
      <c r="C4" s="2" t="s">
        <v>2</v>
      </c>
      <c r="D4" s="2" t="s">
        <v>3</v>
      </c>
      <c r="E4" s="3" t="s">
        <v>4</v>
      </c>
    </row>
    <row r="5" spans="1:5" ht="14.4" customHeight="1" x14ac:dyDescent="0.3">
      <c r="A5" s="4">
        <v>5415</v>
      </c>
      <c r="B5" s="5" t="s">
        <v>5</v>
      </c>
      <c r="C5" s="11">
        <v>4962</v>
      </c>
      <c r="D5" s="12">
        <f t="shared" ref="D5:D53" si="0">C5/$C$53</f>
        <v>0.30652335063009639</v>
      </c>
      <c r="E5" s="13">
        <f>D5</f>
        <v>0.30652335063009639</v>
      </c>
    </row>
    <row r="6" spans="1:5" ht="14.4" customHeight="1" x14ac:dyDescent="0.3">
      <c r="A6" s="6">
        <v>5416</v>
      </c>
      <c r="B6" s="7" t="s">
        <v>6</v>
      </c>
      <c r="C6" s="14">
        <v>3935</v>
      </c>
      <c r="D6" s="15">
        <f t="shared" si="0"/>
        <v>0.24308129478626142</v>
      </c>
      <c r="E6" s="16">
        <f>E5+D6</f>
        <v>0.54960464541635778</v>
      </c>
    </row>
    <row r="7" spans="1:5" x14ac:dyDescent="0.3">
      <c r="A7" s="4">
        <v>5413</v>
      </c>
      <c r="B7" s="5" t="s">
        <v>7</v>
      </c>
      <c r="C7" s="11">
        <v>2365</v>
      </c>
      <c r="D7" s="12">
        <f t="shared" si="0"/>
        <v>0.14609587348653325</v>
      </c>
      <c r="E7" s="13">
        <f t="shared" ref="E7:E52" si="1">E6+D7</f>
        <v>0.69570051890289109</v>
      </c>
    </row>
    <row r="8" spans="1:5" x14ac:dyDescent="0.3">
      <c r="A8" s="6">
        <v>5511</v>
      </c>
      <c r="B8" s="7" t="s">
        <v>8</v>
      </c>
      <c r="C8" s="14">
        <v>1183</v>
      </c>
      <c r="D8" s="15">
        <f t="shared" si="0"/>
        <v>7.3078823820113659E-2</v>
      </c>
      <c r="E8" s="16">
        <f t="shared" si="1"/>
        <v>0.76877934272300474</v>
      </c>
    </row>
    <row r="9" spans="1:5" x14ac:dyDescent="0.3">
      <c r="A9" s="4">
        <v>5417</v>
      </c>
      <c r="B9" s="5" t="s">
        <v>9</v>
      </c>
      <c r="C9" s="11">
        <v>778</v>
      </c>
      <c r="D9" s="12">
        <f t="shared" si="0"/>
        <v>4.8060291574005438E-2</v>
      </c>
      <c r="E9" s="13">
        <f t="shared" si="1"/>
        <v>0.81683963429701023</v>
      </c>
    </row>
    <row r="10" spans="1:5" x14ac:dyDescent="0.3">
      <c r="A10" s="6">
        <v>5171</v>
      </c>
      <c r="B10" s="7" t="s">
        <v>10</v>
      </c>
      <c r="C10" s="14">
        <v>754</v>
      </c>
      <c r="D10" s="15">
        <f t="shared" si="0"/>
        <v>4.6577711885347171E-2</v>
      </c>
      <c r="E10" s="16">
        <f t="shared" si="1"/>
        <v>0.86341734618235744</v>
      </c>
    </row>
    <row r="11" spans="1:5" x14ac:dyDescent="0.3">
      <c r="A11" s="4">
        <v>5612</v>
      </c>
      <c r="B11" s="5" t="s">
        <v>14</v>
      </c>
      <c r="C11" s="11">
        <v>378</v>
      </c>
      <c r="D11" s="12">
        <f t="shared" si="0"/>
        <v>2.3350630096367678E-2</v>
      </c>
      <c r="E11" s="13">
        <f t="shared" si="1"/>
        <v>0.88676797627872517</v>
      </c>
    </row>
    <row r="12" spans="1:5" x14ac:dyDescent="0.3">
      <c r="A12" s="6">
        <v>5182</v>
      </c>
      <c r="B12" s="7" t="s">
        <v>11</v>
      </c>
      <c r="C12" s="14">
        <v>337</v>
      </c>
      <c r="D12" s="15">
        <f t="shared" si="0"/>
        <v>2.0817889794909811E-2</v>
      </c>
      <c r="E12" s="16">
        <f t="shared" si="1"/>
        <v>0.90758586607363501</v>
      </c>
    </row>
    <row r="13" spans="1:5" x14ac:dyDescent="0.3">
      <c r="A13" s="4">
        <v>8112</v>
      </c>
      <c r="B13" s="5" t="s">
        <v>12</v>
      </c>
      <c r="C13" s="11">
        <v>222</v>
      </c>
      <c r="D13" s="12">
        <f t="shared" si="0"/>
        <v>1.3713862120088955E-2</v>
      </c>
      <c r="E13" s="13">
        <f t="shared" si="1"/>
        <v>0.92129972819372397</v>
      </c>
    </row>
    <row r="14" spans="1:5" x14ac:dyDescent="0.3">
      <c r="A14" s="6">
        <v>5172</v>
      </c>
      <c r="B14" s="7" t="s">
        <v>13</v>
      </c>
      <c r="C14" s="14">
        <v>189</v>
      </c>
      <c r="D14" s="15">
        <f t="shared" si="0"/>
        <v>1.1675315048183839E-2</v>
      </c>
      <c r="E14" s="16">
        <f t="shared" si="1"/>
        <v>0.93297504324190783</v>
      </c>
    </row>
    <row r="15" spans="1:5" x14ac:dyDescent="0.3">
      <c r="A15" s="4">
        <v>5112</v>
      </c>
      <c r="B15" s="5" t="s">
        <v>15</v>
      </c>
      <c r="C15" s="11">
        <v>186</v>
      </c>
      <c r="D15" s="12">
        <f t="shared" si="0"/>
        <v>1.1489992587101558E-2</v>
      </c>
      <c r="E15" s="13">
        <f t="shared" si="1"/>
        <v>0.94446503582900942</v>
      </c>
    </row>
    <row r="16" spans="1:5" x14ac:dyDescent="0.3">
      <c r="A16" s="6">
        <v>519130</v>
      </c>
      <c r="B16" s="7" t="s">
        <v>16</v>
      </c>
      <c r="C16" s="14">
        <v>125</v>
      </c>
      <c r="D16" s="15">
        <f t="shared" si="0"/>
        <v>7.7217692117617989E-3</v>
      </c>
      <c r="E16" s="16">
        <f t="shared" si="1"/>
        <v>0.95218680504077124</v>
      </c>
    </row>
    <row r="17" spans="1:5" x14ac:dyDescent="0.3">
      <c r="A17" s="4">
        <v>2211</v>
      </c>
      <c r="B17" s="5" t="s">
        <v>17</v>
      </c>
      <c r="C17" s="11">
        <v>100</v>
      </c>
      <c r="D17" s="12">
        <f t="shared" si="0"/>
        <v>6.1774153694094391E-3</v>
      </c>
      <c r="E17" s="13">
        <f t="shared" si="1"/>
        <v>0.95836422041018066</v>
      </c>
    </row>
    <row r="18" spans="1:5" x14ac:dyDescent="0.3">
      <c r="A18" s="6">
        <v>3345</v>
      </c>
      <c r="B18" s="7" t="s">
        <v>18</v>
      </c>
      <c r="C18" s="14">
        <v>82</v>
      </c>
      <c r="D18" s="15">
        <f t="shared" si="0"/>
        <v>5.0654806029157397E-3</v>
      </c>
      <c r="E18" s="16">
        <f t="shared" si="1"/>
        <v>0.96342970101309644</v>
      </c>
    </row>
    <row r="19" spans="1:5" x14ac:dyDescent="0.3">
      <c r="A19" s="4">
        <v>517911</v>
      </c>
      <c r="B19" s="5" t="s">
        <v>19</v>
      </c>
      <c r="C19" s="11">
        <v>56</v>
      </c>
      <c r="D19" s="12">
        <f t="shared" si="0"/>
        <v>3.4593526068692859E-3</v>
      </c>
      <c r="E19" s="13">
        <f t="shared" si="1"/>
        <v>0.96688905361996569</v>
      </c>
    </row>
    <row r="20" spans="1:5" x14ac:dyDescent="0.3">
      <c r="A20" s="6">
        <v>3254</v>
      </c>
      <c r="B20" s="7" t="s">
        <v>20</v>
      </c>
      <c r="C20" s="14">
        <v>48</v>
      </c>
      <c r="D20" s="15">
        <f t="shared" si="0"/>
        <v>2.9651593773165306E-3</v>
      </c>
      <c r="E20" s="16">
        <f t="shared" si="1"/>
        <v>0.96985421299728225</v>
      </c>
    </row>
    <row r="21" spans="1:5" x14ac:dyDescent="0.3">
      <c r="A21" s="4">
        <v>3344</v>
      </c>
      <c r="B21" s="5" t="s">
        <v>22</v>
      </c>
      <c r="C21" s="11">
        <v>45</v>
      </c>
      <c r="D21" s="12">
        <f t="shared" si="0"/>
        <v>2.7798369162342477E-3</v>
      </c>
      <c r="E21" s="13">
        <f t="shared" si="1"/>
        <v>0.97263404991351654</v>
      </c>
    </row>
    <row r="22" spans="1:5" x14ac:dyDescent="0.3">
      <c r="A22" s="6">
        <v>3342</v>
      </c>
      <c r="B22" s="7" t="s">
        <v>21</v>
      </c>
      <c r="C22" s="14">
        <v>40</v>
      </c>
      <c r="D22" s="15">
        <f t="shared" si="0"/>
        <v>2.4709661477637758E-3</v>
      </c>
      <c r="E22" s="16">
        <f t="shared" si="1"/>
        <v>0.97510501606128031</v>
      </c>
    </row>
    <row r="23" spans="1:5" x14ac:dyDescent="0.3">
      <c r="A23" s="4">
        <v>3339</v>
      </c>
      <c r="B23" s="5" t="s">
        <v>24</v>
      </c>
      <c r="C23" s="11">
        <v>38</v>
      </c>
      <c r="D23" s="12">
        <f t="shared" si="0"/>
        <v>2.3474178403755869E-3</v>
      </c>
      <c r="E23" s="13">
        <f t="shared" si="1"/>
        <v>0.97745243390165593</v>
      </c>
    </row>
    <row r="24" spans="1:5" x14ac:dyDescent="0.3">
      <c r="A24" s="6">
        <v>517919</v>
      </c>
      <c r="B24" s="7" t="s">
        <v>25</v>
      </c>
      <c r="C24" s="14">
        <v>37</v>
      </c>
      <c r="D24" s="15">
        <f t="shared" si="0"/>
        <v>2.2856436866814924E-3</v>
      </c>
      <c r="E24" s="16">
        <f t="shared" si="1"/>
        <v>0.97973807758833742</v>
      </c>
    </row>
    <row r="25" spans="1:5" x14ac:dyDescent="0.3">
      <c r="A25" s="4">
        <v>611420</v>
      </c>
      <c r="B25" s="5" t="s">
        <v>23</v>
      </c>
      <c r="C25" s="11">
        <v>36</v>
      </c>
      <c r="D25" s="12">
        <f t="shared" si="0"/>
        <v>2.223869532987398E-3</v>
      </c>
      <c r="E25" s="13">
        <f t="shared" si="1"/>
        <v>0.98196194712132479</v>
      </c>
    </row>
    <row r="26" spans="1:5" x14ac:dyDescent="0.3">
      <c r="A26" s="6">
        <v>3241</v>
      </c>
      <c r="B26" s="7" t="s">
        <v>26</v>
      </c>
      <c r="C26" s="14">
        <v>31</v>
      </c>
      <c r="D26" s="15">
        <f t="shared" si="0"/>
        <v>1.9149987645169261E-3</v>
      </c>
      <c r="E26" s="16">
        <f t="shared" si="1"/>
        <v>0.98387694588584174</v>
      </c>
    </row>
    <row r="27" spans="1:5" x14ac:dyDescent="0.3">
      <c r="A27" s="4">
        <v>3259</v>
      </c>
      <c r="B27" s="5" t="s">
        <v>27</v>
      </c>
      <c r="C27" s="11">
        <v>27</v>
      </c>
      <c r="D27" s="12">
        <f t="shared" si="0"/>
        <v>1.6679021497405485E-3</v>
      </c>
      <c r="E27" s="13">
        <f t="shared" si="1"/>
        <v>0.98554484803558229</v>
      </c>
    </row>
    <row r="28" spans="1:5" x14ac:dyDescent="0.3">
      <c r="A28" s="6">
        <v>3251</v>
      </c>
      <c r="B28" s="7" t="s">
        <v>28</v>
      </c>
      <c r="C28" s="14">
        <v>25</v>
      </c>
      <c r="D28" s="15">
        <f t="shared" si="0"/>
        <v>1.5443538423523598E-3</v>
      </c>
      <c r="E28" s="16">
        <f t="shared" si="1"/>
        <v>0.9870892018779347</v>
      </c>
    </row>
    <row r="29" spans="1:5" x14ac:dyDescent="0.3">
      <c r="A29" s="4">
        <v>3332</v>
      </c>
      <c r="B29" s="5" t="s">
        <v>30</v>
      </c>
      <c r="C29" s="11">
        <v>20</v>
      </c>
      <c r="D29" s="12">
        <f t="shared" si="0"/>
        <v>1.2354830738818879E-3</v>
      </c>
      <c r="E29" s="13">
        <f t="shared" si="1"/>
        <v>0.98832468495181658</v>
      </c>
    </row>
    <row r="30" spans="1:5" x14ac:dyDescent="0.3">
      <c r="A30" s="6">
        <v>3363</v>
      </c>
      <c r="B30" s="7" t="s">
        <v>29</v>
      </c>
      <c r="C30" s="14">
        <v>19</v>
      </c>
      <c r="D30" s="15">
        <f t="shared" si="0"/>
        <v>1.1737089201877935E-3</v>
      </c>
      <c r="E30" s="16">
        <f t="shared" si="1"/>
        <v>0.98949839387200433</v>
      </c>
    </row>
    <row r="31" spans="1:5" x14ac:dyDescent="0.3">
      <c r="A31" s="4">
        <v>5174</v>
      </c>
      <c r="B31" s="5" t="s">
        <v>31</v>
      </c>
      <c r="C31" s="11">
        <v>17</v>
      </c>
      <c r="D31" s="12">
        <f t="shared" si="0"/>
        <v>1.0501606127996047E-3</v>
      </c>
      <c r="E31" s="13">
        <f t="shared" si="1"/>
        <v>0.99054855448480394</v>
      </c>
    </row>
    <row r="32" spans="1:5" x14ac:dyDescent="0.3">
      <c r="A32" s="6">
        <v>3255</v>
      </c>
      <c r="B32" s="7" t="s">
        <v>32</v>
      </c>
      <c r="C32" s="14">
        <v>16</v>
      </c>
      <c r="D32" s="15">
        <f t="shared" si="0"/>
        <v>9.8838645910551029E-4</v>
      </c>
      <c r="E32" s="16">
        <f t="shared" si="1"/>
        <v>0.99153694094390943</v>
      </c>
    </row>
    <row r="33" spans="1:5" x14ac:dyDescent="0.3">
      <c r="A33" s="4">
        <v>3353</v>
      </c>
      <c r="B33" s="5" t="s">
        <v>34</v>
      </c>
      <c r="C33" s="11">
        <v>16</v>
      </c>
      <c r="D33" s="12">
        <f t="shared" si="0"/>
        <v>9.8838645910551029E-4</v>
      </c>
      <c r="E33" s="13">
        <f t="shared" si="1"/>
        <v>0.99252532740301491</v>
      </c>
    </row>
    <row r="34" spans="1:5" x14ac:dyDescent="0.3">
      <c r="A34" s="6">
        <v>3333</v>
      </c>
      <c r="B34" s="7" t="s">
        <v>33</v>
      </c>
      <c r="C34" s="14">
        <v>15</v>
      </c>
      <c r="D34" s="15">
        <f t="shared" si="0"/>
        <v>9.2661230541141583E-4</v>
      </c>
      <c r="E34" s="16">
        <f t="shared" si="1"/>
        <v>0.99345193970842638</v>
      </c>
    </row>
    <row r="35" spans="1:5" x14ac:dyDescent="0.3">
      <c r="A35" s="4">
        <v>3253</v>
      </c>
      <c r="B35" s="5" t="s">
        <v>36</v>
      </c>
      <c r="C35" s="11">
        <v>14</v>
      </c>
      <c r="D35" s="12">
        <f t="shared" si="0"/>
        <v>8.6483815171732148E-4</v>
      </c>
      <c r="E35" s="13">
        <f t="shared" si="1"/>
        <v>0.99431677786014372</v>
      </c>
    </row>
    <row r="36" spans="1:5" x14ac:dyDescent="0.3">
      <c r="A36" s="6">
        <v>3341</v>
      </c>
      <c r="B36" s="7" t="s">
        <v>35</v>
      </c>
      <c r="C36" s="14">
        <v>14</v>
      </c>
      <c r="D36" s="15">
        <f t="shared" si="0"/>
        <v>8.6483815171732148E-4</v>
      </c>
      <c r="E36" s="16">
        <f t="shared" si="1"/>
        <v>0.99518161601186106</v>
      </c>
    </row>
    <row r="37" spans="1:5" x14ac:dyDescent="0.3">
      <c r="A37" s="4">
        <v>3362</v>
      </c>
      <c r="B37" s="5" t="s">
        <v>37</v>
      </c>
      <c r="C37" s="11">
        <v>14</v>
      </c>
      <c r="D37" s="12">
        <f t="shared" si="0"/>
        <v>8.6483815171732148E-4</v>
      </c>
      <c r="E37" s="13">
        <f t="shared" si="1"/>
        <v>0.9960464541635784</v>
      </c>
    </row>
    <row r="38" spans="1:5" x14ac:dyDescent="0.3">
      <c r="A38" s="6">
        <v>3364</v>
      </c>
      <c r="B38" s="7" t="s">
        <v>38</v>
      </c>
      <c r="C38" s="14">
        <v>11</v>
      </c>
      <c r="D38" s="15">
        <f t="shared" si="0"/>
        <v>6.7951569063503831E-4</v>
      </c>
      <c r="E38" s="16">
        <f t="shared" si="1"/>
        <v>0.99672596985421347</v>
      </c>
    </row>
    <row r="39" spans="1:5" x14ac:dyDescent="0.3">
      <c r="A39" s="4">
        <v>4862</v>
      </c>
      <c r="B39" s="5" t="s">
        <v>39</v>
      </c>
      <c r="C39" s="11">
        <v>9</v>
      </c>
      <c r="D39" s="12">
        <f t="shared" si="0"/>
        <v>5.559673832468495E-4</v>
      </c>
      <c r="E39" s="13">
        <f t="shared" si="1"/>
        <v>0.99728193723746028</v>
      </c>
    </row>
    <row r="40" spans="1:5" x14ac:dyDescent="0.3">
      <c r="A40" s="6">
        <v>3252</v>
      </c>
      <c r="B40" s="7" t="s">
        <v>40</v>
      </c>
      <c r="C40" s="14">
        <v>7</v>
      </c>
      <c r="D40" s="15">
        <f t="shared" si="0"/>
        <v>4.3241907585866074E-4</v>
      </c>
      <c r="E40" s="16">
        <f t="shared" si="1"/>
        <v>0.99771435631331895</v>
      </c>
    </row>
    <row r="41" spans="1:5" x14ac:dyDescent="0.3">
      <c r="A41" s="4">
        <v>3336</v>
      </c>
      <c r="B41" s="5" t="s">
        <v>41</v>
      </c>
      <c r="C41" s="11">
        <v>7</v>
      </c>
      <c r="D41" s="12">
        <f t="shared" si="0"/>
        <v>4.3241907585866074E-4</v>
      </c>
      <c r="E41" s="13">
        <f t="shared" si="1"/>
        <v>0.99814677538917762</v>
      </c>
    </row>
    <row r="42" spans="1:5" x14ac:dyDescent="0.3">
      <c r="A42" s="6">
        <v>3343</v>
      </c>
      <c r="B42" s="7" t="s">
        <v>42</v>
      </c>
      <c r="C42" s="14">
        <v>6</v>
      </c>
      <c r="D42" s="15">
        <f t="shared" si="0"/>
        <v>3.7064492216456633E-4</v>
      </c>
      <c r="E42" s="16">
        <f t="shared" si="1"/>
        <v>0.99851742031134216</v>
      </c>
    </row>
    <row r="43" spans="1:5" x14ac:dyDescent="0.3">
      <c r="A43" s="4">
        <v>335921</v>
      </c>
      <c r="B43" s="5" t="s">
        <v>44</v>
      </c>
      <c r="C43" s="11">
        <v>5</v>
      </c>
      <c r="D43" s="12">
        <f t="shared" si="0"/>
        <v>3.0887076847047198E-4</v>
      </c>
      <c r="E43" s="13">
        <f t="shared" si="1"/>
        <v>0.99882629107981269</v>
      </c>
    </row>
    <row r="44" spans="1:5" x14ac:dyDescent="0.3">
      <c r="A44" s="6">
        <v>1131</v>
      </c>
      <c r="B44" s="7" t="s">
        <v>45</v>
      </c>
      <c r="C44" s="14">
        <v>4</v>
      </c>
      <c r="D44" s="15">
        <f t="shared" si="0"/>
        <v>2.4709661477637757E-4</v>
      </c>
      <c r="E44" s="16">
        <f t="shared" si="1"/>
        <v>0.99907338769458909</v>
      </c>
    </row>
    <row r="45" spans="1:5" x14ac:dyDescent="0.3">
      <c r="A45" s="4">
        <v>4869</v>
      </c>
      <c r="B45" s="5" t="s">
        <v>46</v>
      </c>
      <c r="C45" s="11">
        <v>4</v>
      </c>
      <c r="D45" s="12">
        <f t="shared" si="0"/>
        <v>2.4709661477637757E-4</v>
      </c>
      <c r="E45" s="13">
        <f t="shared" si="1"/>
        <v>0.99932048430936549</v>
      </c>
    </row>
    <row r="46" spans="1:5" x14ac:dyDescent="0.3">
      <c r="A46" s="6">
        <v>3346</v>
      </c>
      <c r="B46" s="7" t="s">
        <v>43</v>
      </c>
      <c r="C46" s="14">
        <v>3</v>
      </c>
      <c r="D46" s="15">
        <f t="shared" si="0"/>
        <v>1.8532246108228317E-4</v>
      </c>
      <c r="E46" s="16">
        <f t="shared" si="1"/>
        <v>0.99950580677044776</v>
      </c>
    </row>
    <row r="47" spans="1:5" x14ac:dyDescent="0.3">
      <c r="A47" s="4">
        <v>2111</v>
      </c>
      <c r="B47" s="5" t="s">
        <v>47</v>
      </c>
      <c r="C47" s="11">
        <v>2</v>
      </c>
      <c r="D47" s="12">
        <f t="shared" si="0"/>
        <v>1.2354830738818879E-4</v>
      </c>
      <c r="E47" s="13">
        <f t="shared" si="1"/>
        <v>0.9996293550778359</v>
      </c>
    </row>
    <row r="48" spans="1:5" x14ac:dyDescent="0.3">
      <c r="A48" s="6">
        <v>3369</v>
      </c>
      <c r="B48" s="7" t="s">
        <v>48</v>
      </c>
      <c r="C48" s="14">
        <v>2</v>
      </c>
      <c r="D48" s="15">
        <f t="shared" si="0"/>
        <v>1.2354830738818879E-4</v>
      </c>
      <c r="E48" s="16">
        <f t="shared" si="1"/>
        <v>0.99975290338522405</v>
      </c>
    </row>
    <row r="49" spans="1:5" x14ac:dyDescent="0.3">
      <c r="A49" s="4">
        <v>1132</v>
      </c>
      <c r="B49" s="5" t="s">
        <v>49</v>
      </c>
      <c r="C49" s="11">
        <v>1</v>
      </c>
      <c r="D49" s="12">
        <f t="shared" si="0"/>
        <v>6.1774153694094393E-5</v>
      </c>
      <c r="E49" s="13">
        <f t="shared" si="1"/>
        <v>0.99981467753891817</v>
      </c>
    </row>
    <row r="50" spans="1:5" x14ac:dyDescent="0.3">
      <c r="A50" s="6">
        <v>3361</v>
      </c>
      <c r="B50" s="7" t="s">
        <v>50</v>
      </c>
      <c r="C50" s="14">
        <v>1</v>
      </c>
      <c r="D50" s="15">
        <f t="shared" si="0"/>
        <v>6.1774153694094393E-5</v>
      </c>
      <c r="E50" s="16">
        <f t="shared" si="1"/>
        <v>0.9998764516926123</v>
      </c>
    </row>
    <row r="51" spans="1:5" x14ac:dyDescent="0.3">
      <c r="A51" s="4">
        <v>5211</v>
      </c>
      <c r="B51" s="5" t="s">
        <v>51</v>
      </c>
      <c r="C51" s="11">
        <v>1</v>
      </c>
      <c r="D51" s="12">
        <f t="shared" si="0"/>
        <v>6.1774153694094393E-5</v>
      </c>
      <c r="E51" s="13">
        <f t="shared" si="1"/>
        <v>0.99993822584630643</v>
      </c>
    </row>
    <row r="52" spans="1:5" x14ac:dyDescent="0.3">
      <c r="A52" s="6">
        <v>5232</v>
      </c>
      <c r="B52" s="7" t="s">
        <v>52</v>
      </c>
      <c r="C52" s="14">
        <v>1</v>
      </c>
      <c r="D52" s="15">
        <f t="shared" si="0"/>
        <v>6.1774153694094393E-5</v>
      </c>
      <c r="E52" s="16">
        <f t="shared" si="1"/>
        <v>1.0000000000000004</v>
      </c>
    </row>
    <row r="53" spans="1:5" x14ac:dyDescent="0.3">
      <c r="A53" s="8"/>
      <c r="B53" s="9" t="s">
        <v>53</v>
      </c>
      <c r="C53" s="17">
        <f>SUM(C5:C52)</f>
        <v>16188</v>
      </c>
      <c r="D53" s="12">
        <f t="shared" si="0"/>
        <v>1</v>
      </c>
      <c r="E53" s="18"/>
    </row>
    <row r="54" spans="1:5" x14ac:dyDescent="0.3">
      <c r="A54" t="s">
        <v>55</v>
      </c>
    </row>
    <row r="55" spans="1:5" x14ac:dyDescent="0.3">
      <c r="A55" t="s">
        <v>56</v>
      </c>
    </row>
  </sheetData>
  <mergeCells count="1">
    <mergeCell ref="A2:E2"/>
  </mergeCells>
  <pageMargins left="0.7" right="0.7" top="0.75" bottom="0.75" header="0.3" footer="0.3"/>
  <pageSetup orientation="landscape" r:id="rId1"/>
  <headerFooter>
    <oddFooter>Page &amp;P of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FE955812-1E31-49E6-A240-E008AB0C616C}"/>
</file>

<file path=customXml/itemProps2.xml><?xml version="1.0" encoding="utf-8"?>
<ds:datastoreItem xmlns:ds="http://schemas.openxmlformats.org/officeDocument/2006/customXml" ds:itemID="{BE003D76-774C-4DBC-BD00-66ECA128F46F}"/>
</file>

<file path=customXml/itemProps3.xml><?xml version="1.0" encoding="utf-8"?>
<ds:datastoreItem xmlns:ds="http://schemas.openxmlformats.org/officeDocument/2006/customXml" ds:itemID="{03C1C397-8058-4968-BC0D-03E9298AF8B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Table1</vt:lpstr>
      <vt:lpstr>Table1!Print_Area</vt:lpstr>
      <vt:lpstr>Table1!Print_Titles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Alfred P. Sundara, AICP</dc:creator>
  <cp:lastModifiedBy>Alfred Sundara</cp:lastModifiedBy>
  <dcterms:created xsi:type="dcterms:W3CDTF">2015-05-27T21:11:28Z</dcterms:created>
  <dcterms:modified xsi:type="dcterms:W3CDTF">2016-08-31T14:48:31Z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