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<sst xmlns="http://schemas.openxmlformats.org/spreadsheetml/2006/main" count="141" uniqueCount="28">
  <si>
    <t>Total POP</t>
  </si>
  <si>
    <t>Ages 5+</t>
  </si>
  <si>
    <t>Spanish</t>
  </si>
  <si>
    <t>Asian</t>
  </si>
  <si>
    <t>Indo European</t>
  </si>
  <si>
    <t>Other</t>
  </si>
  <si>
    <t>TOTAL</t>
  </si>
  <si>
    <t>United States</t>
  </si>
  <si>
    <t>Estimate</t>
  </si>
  <si>
    <t>Lower Bound</t>
  </si>
  <si>
    <t>Upper Bound</t>
  </si>
  <si>
    <t>Maryland</t>
  </si>
  <si>
    <t>Anne Arundel</t>
  </si>
  <si>
    <t>Baltimore Co.</t>
  </si>
  <si>
    <t>Baltimore City</t>
  </si>
  <si>
    <t>Montgomery</t>
  </si>
  <si>
    <t>Prince George's</t>
  </si>
  <si>
    <t xml:space="preserve">       Language Spoken at Home</t>
  </si>
  <si>
    <t>Geography</t>
  </si>
  <si>
    <t>Limits</t>
  </si>
  <si>
    <t>Calvert County</t>
  </si>
  <si>
    <t>Howard County</t>
  </si>
  <si>
    <t>Speak English Less Than Very Well</t>
  </si>
  <si>
    <t>LANGUAGE SPOKEN AT HOME FOR PEOPLE WHO SPEAK ENGLISH LESS THAN VERY WELL FOR THE POPULATION AGES 5 YEARS AND OVER: 2002</t>
  </si>
  <si>
    <t>Prepared by the Maryland Department of Planning, Planning Data Services from, the U.S. Census Bureau, American Community Survey (ACS), September 2003.</t>
  </si>
  <si>
    <t xml:space="preserve">      Percent of Total Population </t>
  </si>
  <si>
    <t>Who Speak English Less Than Very Well</t>
  </si>
  <si>
    <t>* The Upper and Lower bound represent the 90 percent confidence interval for the estimate.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</si>
</sst>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#############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 quotePrefix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3" fontId="1" fillId="0" borderId="5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0" fillId="0" borderId="5" xfId="0" applyNumberFormat="1" applyBorder="1" applyAlignment="1">
      <alignment/>
    </xf>
    <xf numFmtId="3" fontId="0" fillId="0" borderId="0" xfId="0" applyNumberFormat="1" applyBorder="1" applyAlignment="1">
      <alignment/>
    </xf>
    <xf numFmtId="3" fontId="0" fillId="0" borderId="6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3" fontId="0" fillId="0" borderId="7" xfId="0" applyNumberFormat="1" applyBorder="1" applyAlignment="1">
      <alignment/>
    </xf>
    <xf numFmtId="3" fontId="0" fillId="0" borderId="8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1" fillId="0" borderId="3" xfId="0" applyFont="1" applyBorder="1" applyAlignment="1" quotePrefix="1">
      <alignment/>
    </xf>
    <xf numFmtId="0" fontId="1" fillId="0" borderId="2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5" xfId="0" applyBorder="1" applyAlignment="1">
      <alignment/>
    </xf>
    <xf numFmtId="165" fontId="1" fillId="0" borderId="5" xfId="0" applyNumberFormat="1" applyFont="1" applyBorder="1" applyAlignment="1">
      <alignment/>
    </xf>
    <xf numFmtId="165" fontId="0" fillId="0" borderId="5" xfId="0" applyNumberFormat="1" applyBorder="1" applyAlignment="1">
      <alignment/>
    </xf>
    <xf numFmtId="165" fontId="0" fillId="0" borderId="7" xfId="0" applyNumberFormat="1" applyBorder="1" applyAlignment="1">
      <alignment/>
    </xf>
    <xf numFmtId="0" fontId="1" fillId="0" borderId="11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4" xfId="0" applyFont="1" applyBorder="1" applyAlignment="1">
      <alignment horizontal="right"/>
    </xf>
    <xf numFmtId="0" fontId="0" fillId="0" borderId="2" xfId="0" applyBorder="1" applyAlignment="1">
      <alignment/>
    </xf>
    <xf numFmtId="0" fontId="1" fillId="0" borderId="5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7" xfId="0" applyBorder="1" applyAlignment="1">
      <alignment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164" fontId="1" fillId="0" borderId="5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6" xfId="0" applyNumberFormat="1" applyFont="1" applyBorder="1" applyAlignment="1">
      <alignment/>
    </xf>
    <xf numFmtId="164" fontId="0" fillId="0" borderId="5" xfId="0" applyNumberFormat="1" applyBorder="1" applyAlignment="1">
      <alignment/>
    </xf>
    <xf numFmtId="164" fontId="0" fillId="0" borderId="0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1" fillId="0" borderId="14" xfId="0" applyFont="1" applyBorder="1" applyAlignment="1">
      <alignment horizontal="right"/>
    </xf>
    <xf numFmtId="164" fontId="1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4" fontId="0" fillId="0" borderId="5" xfId="0" applyNumberFormat="1" applyFont="1" applyBorder="1" applyAlignment="1">
      <alignment/>
    </xf>
    <xf numFmtId="164" fontId="0" fillId="0" borderId="7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9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164" fontId="0" fillId="0" borderId="10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8" xfId="0" applyNumberFormat="1" applyFont="1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165" fontId="0" fillId="0" borderId="0" xfId="0" applyNumberFormat="1" applyBorder="1" applyAlignment="1">
      <alignment/>
    </xf>
    <xf numFmtId="0" fontId="0" fillId="0" borderId="0" xfId="0" applyBorder="1" applyAlignment="1">
      <alignment horizontal="left"/>
    </xf>
    <xf numFmtId="0" fontId="1" fillId="0" borderId="19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2" xfId="0" applyFont="1" applyBorder="1" applyAlignment="1" quotePrefix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Y93"/>
  <sheetViews>
    <sheetView tabSelected="1" workbookViewId="0" topLeftCell="A36">
      <selection activeCell="B48" sqref="B48"/>
    </sheetView>
  </sheetViews>
  <sheetFormatPr defaultColWidth="9.140625" defaultRowHeight="12.75"/>
  <cols>
    <col min="1" max="1" width="15.7109375" style="0" customWidth="1"/>
    <col min="2" max="2" width="11.57421875" style="0" customWidth="1"/>
    <col min="3" max="3" width="11.00390625" style="0" customWidth="1"/>
    <col min="4" max="4" width="10.7109375" style="0" customWidth="1"/>
    <col min="5" max="5" width="10.421875" style="0" customWidth="1"/>
    <col min="6" max="6" width="14.421875" style="0" customWidth="1"/>
    <col min="8" max="8" width="11.00390625" style="0" customWidth="1"/>
    <col min="9" max="9" width="3.140625" style="0" customWidth="1"/>
    <col min="10" max="10" width="9.421875" style="0" customWidth="1"/>
    <col min="11" max="11" width="7.421875" style="0" customWidth="1"/>
    <col min="12" max="12" width="14.28125" style="0" customWidth="1"/>
    <col min="13" max="13" width="10.140625" style="0" customWidth="1"/>
    <col min="14" max="14" width="8.8515625" style="0" customWidth="1"/>
  </cols>
  <sheetData>
    <row r="2" spans="1:2" ht="12.75">
      <c r="A2" s="1" t="s">
        <v>23</v>
      </c>
      <c r="B2" s="2"/>
    </row>
    <row r="3" spans="1:2" ht="13.5" thickBot="1">
      <c r="A3" s="3"/>
      <c r="B3" s="2"/>
    </row>
    <row r="4" spans="1:51" ht="13.5" thickBot="1">
      <c r="A4" s="3"/>
      <c r="B4" s="2"/>
      <c r="J4" s="79" t="s">
        <v>25</v>
      </c>
      <c r="K4" s="80"/>
      <c r="L4" s="80"/>
      <c r="M4" s="80"/>
      <c r="N4" s="81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</row>
    <row r="5" spans="1:14" ht="13.5" thickBot="1">
      <c r="A5" s="30" t="s">
        <v>18</v>
      </c>
      <c r="B5" s="36" t="s">
        <v>19</v>
      </c>
      <c r="C5" s="60" t="s">
        <v>0</v>
      </c>
      <c r="D5" s="11"/>
      <c r="E5" s="29" t="s">
        <v>17</v>
      </c>
      <c r="F5" s="12"/>
      <c r="G5" s="12"/>
      <c r="H5" s="13"/>
      <c r="J5" s="82" t="s">
        <v>26</v>
      </c>
      <c r="K5" s="83"/>
      <c r="L5" s="83"/>
      <c r="M5" s="83"/>
      <c r="N5" s="84"/>
    </row>
    <row r="6" spans="1:14" ht="13.5" thickBot="1">
      <c r="A6" s="44"/>
      <c r="B6" s="39"/>
      <c r="C6" s="61" t="s">
        <v>1</v>
      </c>
      <c r="D6" s="56" t="s">
        <v>2</v>
      </c>
      <c r="E6" s="57" t="s">
        <v>3</v>
      </c>
      <c r="F6" s="58" t="s">
        <v>4</v>
      </c>
      <c r="G6" s="57" t="s">
        <v>5</v>
      </c>
      <c r="H6" s="59" t="s">
        <v>6</v>
      </c>
      <c r="J6" s="62" t="s">
        <v>2</v>
      </c>
      <c r="K6" s="72" t="s">
        <v>3</v>
      </c>
      <c r="L6" s="73" t="s">
        <v>4</v>
      </c>
      <c r="M6" s="72" t="s">
        <v>5</v>
      </c>
      <c r="N6" s="63" t="s">
        <v>6</v>
      </c>
    </row>
    <row r="7" spans="1:14" ht="12.75">
      <c r="A7" s="41"/>
      <c r="B7" s="43"/>
      <c r="C7" s="40"/>
      <c r="D7" s="14"/>
      <c r="E7" s="5"/>
      <c r="F7" s="6"/>
      <c r="G7" s="5"/>
      <c r="H7" s="15"/>
      <c r="J7" s="45"/>
      <c r="K7" s="53"/>
      <c r="L7" s="46"/>
      <c r="M7" s="53"/>
      <c r="N7" s="40"/>
    </row>
    <row r="8" spans="1:14" ht="12.75">
      <c r="A8" s="42" t="s">
        <v>7</v>
      </c>
      <c r="B8" s="38" t="s">
        <v>8</v>
      </c>
      <c r="C8" s="18">
        <v>261013660</v>
      </c>
      <c r="D8" s="16">
        <v>28985921</v>
      </c>
      <c r="E8" s="7">
        <v>7248604</v>
      </c>
      <c r="F8" s="17">
        <v>9633236</v>
      </c>
      <c r="G8" s="7">
        <v>1795227</v>
      </c>
      <c r="H8" s="18">
        <f>SUM(D8:G8)</f>
        <v>47662988</v>
      </c>
      <c r="I8" s="4"/>
      <c r="J8" s="47">
        <f aca="true" t="shared" si="0" ref="J8:N10">+D56/$C56</f>
        <v>0.05225559076103527</v>
      </c>
      <c r="K8" s="54">
        <f t="shared" si="0"/>
        <v>0.0137945385693607</v>
      </c>
      <c r="L8" s="48">
        <f t="shared" si="0"/>
        <v>0.012209801586629604</v>
      </c>
      <c r="M8" s="54">
        <f t="shared" si="0"/>
        <v>0.0021506996990119215</v>
      </c>
      <c r="N8" s="49">
        <f t="shared" si="0"/>
        <v>0.0804106306160375</v>
      </c>
    </row>
    <row r="9" spans="1:14" ht="12.75">
      <c r="A9" s="31" t="s">
        <v>7</v>
      </c>
      <c r="B9" s="37" t="s">
        <v>9</v>
      </c>
      <c r="C9" s="21">
        <v>260980238</v>
      </c>
      <c r="D9" s="19">
        <v>28822682</v>
      </c>
      <c r="E9" s="8">
        <v>7160765</v>
      </c>
      <c r="F9" s="20">
        <v>9370777</v>
      </c>
      <c r="G9" s="8">
        <v>1714793</v>
      </c>
      <c r="H9" s="21">
        <f>SUM(D9:G9)</f>
        <v>47069017</v>
      </c>
      <c r="J9" s="64">
        <f t="shared" si="0"/>
        <v>0.05164334703380875</v>
      </c>
      <c r="K9" s="70">
        <f t="shared" si="0"/>
        <v>0.013510222180117715</v>
      </c>
      <c r="L9" s="66">
        <f t="shared" si="0"/>
        <v>0.01180647248854145</v>
      </c>
      <c r="M9" s="70">
        <f t="shared" si="0"/>
        <v>0.0020044046400172263</v>
      </c>
      <c r="N9" s="68">
        <f t="shared" si="0"/>
        <v>0.07896444634248513</v>
      </c>
    </row>
    <row r="10" spans="1:14" ht="12.75">
      <c r="A10" s="31" t="s">
        <v>7</v>
      </c>
      <c r="B10" s="37" t="s">
        <v>10</v>
      </c>
      <c r="C10" s="21">
        <v>261047082</v>
      </c>
      <c r="D10" s="19">
        <v>29149160</v>
      </c>
      <c r="E10" s="8">
        <v>7336443</v>
      </c>
      <c r="F10" s="20">
        <v>9895695</v>
      </c>
      <c r="G10" s="8">
        <v>1875661</v>
      </c>
      <c r="H10" s="21">
        <f>SUM(D10:G10)</f>
        <v>48256959</v>
      </c>
      <c r="J10" s="64">
        <f t="shared" si="0"/>
        <v>0.052867677716466485</v>
      </c>
      <c r="K10" s="70">
        <f t="shared" si="0"/>
        <v>0.014078785986966137</v>
      </c>
      <c r="L10" s="66">
        <f t="shared" si="0"/>
        <v>0.012613027407829826</v>
      </c>
      <c r="M10" s="70">
        <f t="shared" si="0"/>
        <v>0.0022969572975345496</v>
      </c>
      <c r="N10" s="68">
        <f t="shared" si="0"/>
        <v>0.081856448408797</v>
      </c>
    </row>
    <row r="11" spans="1:14" ht="12.75">
      <c r="A11" s="32"/>
      <c r="B11" s="37"/>
      <c r="C11" s="24"/>
      <c r="D11" s="22"/>
      <c r="E11" s="9"/>
      <c r="F11" s="23"/>
      <c r="G11" s="9"/>
      <c r="H11" s="24"/>
      <c r="J11" s="22"/>
      <c r="K11" s="9"/>
      <c r="L11" s="23"/>
      <c r="M11" s="9"/>
      <c r="N11" s="24"/>
    </row>
    <row r="12" spans="1:14" ht="12.75">
      <c r="A12" s="33" t="s">
        <v>11</v>
      </c>
      <c r="B12" s="38" t="s">
        <v>8</v>
      </c>
      <c r="C12" s="18">
        <v>4953817</v>
      </c>
      <c r="D12" s="16">
        <v>248216</v>
      </c>
      <c r="E12" s="7">
        <v>152230</v>
      </c>
      <c r="F12" s="17">
        <v>192433</v>
      </c>
      <c r="G12" s="7">
        <v>58679</v>
      </c>
      <c r="H12" s="18">
        <f>SUM(D12:G12)</f>
        <v>651558</v>
      </c>
      <c r="I12" s="4"/>
      <c r="J12" s="47">
        <f aca="true" t="shared" si="1" ref="J12:N14">+D60/$C60</f>
        <v>0.022018374921802725</v>
      </c>
      <c r="K12" s="54">
        <f t="shared" si="1"/>
        <v>0.012822233845133965</v>
      </c>
      <c r="L12" s="48">
        <f t="shared" si="1"/>
        <v>0.01307355519995995</v>
      </c>
      <c r="M12" s="54">
        <f t="shared" si="1"/>
        <v>0.002841445293598855</v>
      </c>
      <c r="N12" s="49">
        <f t="shared" si="1"/>
        <v>0.05075560926049549</v>
      </c>
    </row>
    <row r="13" spans="1:14" ht="12.75">
      <c r="A13" s="34" t="s">
        <v>11</v>
      </c>
      <c r="B13" s="37" t="s">
        <v>9</v>
      </c>
      <c r="C13" s="21">
        <v>4950207</v>
      </c>
      <c r="D13" s="19">
        <v>236296</v>
      </c>
      <c r="E13" s="8">
        <v>141489</v>
      </c>
      <c r="F13" s="20">
        <v>172296</v>
      </c>
      <c r="G13" s="8">
        <v>45614</v>
      </c>
      <c r="H13" s="21">
        <f>SUM(D13:G13)</f>
        <v>595695</v>
      </c>
      <c r="J13" s="64">
        <f t="shared" si="1"/>
        <v>0.019505244932181625</v>
      </c>
      <c r="K13" s="70">
        <f t="shared" si="1"/>
        <v>0.011279326298880026</v>
      </c>
      <c r="L13" s="66">
        <f t="shared" si="1"/>
        <v>0.010711269245912343</v>
      </c>
      <c r="M13" s="70">
        <f t="shared" si="1"/>
        <v>0.0016758895133072212</v>
      </c>
      <c r="N13" s="68">
        <f t="shared" si="1"/>
        <v>0.04317172999028122</v>
      </c>
    </row>
    <row r="14" spans="1:14" ht="12.75">
      <c r="A14" s="34" t="s">
        <v>11</v>
      </c>
      <c r="B14" s="37" t="s">
        <v>10</v>
      </c>
      <c r="C14" s="21">
        <v>4957427</v>
      </c>
      <c r="D14" s="19">
        <v>260136</v>
      </c>
      <c r="E14" s="8">
        <v>162972</v>
      </c>
      <c r="F14" s="20">
        <v>212570</v>
      </c>
      <c r="G14" s="8">
        <v>71744</v>
      </c>
      <c r="H14" s="21">
        <f>SUM(D14:G14)</f>
        <v>707422</v>
      </c>
      <c r="J14" s="64">
        <f t="shared" si="1"/>
        <v>0.02452784478722531</v>
      </c>
      <c r="K14" s="70">
        <f t="shared" si="1"/>
        <v>0.014362894299805121</v>
      </c>
      <c r="L14" s="66">
        <f t="shared" si="1"/>
        <v>0.01543240071916339</v>
      </c>
      <c r="M14" s="70">
        <f t="shared" si="1"/>
        <v>0.004005303557672155</v>
      </c>
      <c r="N14" s="68">
        <f t="shared" si="1"/>
        <v>0.05832844336386597</v>
      </c>
    </row>
    <row r="15" spans="1:14" ht="12.75">
      <c r="A15" s="34"/>
      <c r="B15" s="37"/>
      <c r="C15" s="21"/>
      <c r="D15" s="19"/>
      <c r="E15" s="8"/>
      <c r="F15" s="20"/>
      <c r="G15" s="8"/>
      <c r="H15" s="21"/>
      <c r="J15" s="50"/>
      <c r="K15" s="55"/>
      <c r="L15" s="51"/>
      <c r="M15" s="55"/>
      <c r="N15" s="52"/>
    </row>
    <row r="16" spans="1:14" ht="12.75">
      <c r="A16" s="33" t="s">
        <v>12</v>
      </c>
      <c r="B16" s="38" t="s">
        <v>8</v>
      </c>
      <c r="C16" s="18">
        <v>453277</v>
      </c>
      <c r="D16" s="16">
        <v>13215</v>
      </c>
      <c r="E16" s="7">
        <v>8424</v>
      </c>
      <c r="F16" s="17">
        <v>13996</v>
      </c>
      <c r="G16" s="7">
        <v>1137</v>
      </c>
      <c r="H16" s="18">
        <f>SUM(D16:G16)</f>
        <v>36772</v>
      </c>
      <c r="I16" s="4"/>
      <c r="J16" s="47">
        <f aca="true" t="shared" si="2" ref="J16:N18">+D64/$C64</f>
        <v>0.010860908451123705</v>
      </c>
      <c r="K16" s="54">
        <f t="shared" si="2"/>
        <v>0.003095237569962738</v>
      </c>
      <c r="L16" s="48">
        <f t="shared" si="2"/>
        <v>0.008531207186775415</v>
      </c>
      <c r="M16" s="54">
        <f t="shared" si="2"/>
        <v>0</v>
      </c>
      <c r="N16" s="49">
        <f t="shared" si="2"/>
        <v>0.022487353207861858</v>
      </c>
    </row>
    <row r="17" spans="1:14" ht="12.75">
      <c r="A17" s="34" t="s">
        <v>12</v>
      </c>
      <c r="B17" s="37" t="s">
        <v>9</v>
      </c>
      <c r="C17" s="21">
        <v>452175</v>
      </c>
      <c r="D17" s="19">
        <v>10539</v>
      </c>
      <c r="E17" s="8">
        <v>5573</v>
      </c>
      <c r="F17" s="20">
        <v>10071</v>
      </c>
      <c r="G17" s="8">
        <v>0</v>
      </c>
      <c r="H17" s="21">
        <f>SUM(D17:G17)</f>
        <v>26183</v>
      </c>
      <c r="J17" s="64">
        <f t="shared" si="2"/>
        <v>0.005847293636313374</v>
      </c>
      <c r="K17" s="70">
        <f t="shared" si="2"/>
        <v>0.00020124951622712447</v>
      </c>
      <c r="L17" s="66">
        <f t="shared" si="2"/>
        <v>0.003969701995908664</v>
      </c>
      <c r="M17" s="70">
        <f t="shared" si="2"/>
        <v>0</v>
      </c>
      <c r="N17" s="68">
        <f t="shared" si="2"/>
        <v>0.010018245148449163</v>
      </c>
    </row>
    <row r="18" spans="1:14" ht="12.75">
      <c r="A18" s="34" t="s">
        <v>12</v>
      </c>
      <c r="B18" s="37" t="s">
        <v>10</v>
      </c>
      <c r="C18" s="21">
        <v>454379</v>
      </c>
      <c r="D18" s="19">
        <v>15891</v>
      </c>
      <c r="E18" s="8">
        <v>11275</v>
      </c>
      <c r="F18" s="20">
        <v>17921</v>
      </c>
      <c r="G18" s="8">
        <v>2292</v>
      </c>
      <c r="H18" s="21">
        <f>SUM(D18:G18)</f>
        <v>47379</v>
      </c>
      <c r="J18" s="64">
        <f t="shared" si="2"/>
        <v>0.015850204344831077</v>
      </c>
      <c r="K18" s="70">
        <f t="shared" si="2"/>
        <v>0.005975188113887305</v>
      </c>
      <c r="L18" s="66">
        <f t="shared" si="2"/>
        <v>0.013070586448757535</v>
      </c>
      <c r="M18" s="70">
        <f t="shared" si="2"/>
        <v>0.0011334150565937245</v>
      </c>
      <c r="N18" s="68">
        <f t="shared" si="2"/>
        <v>0.03602939396406964</v>
      </c>
    </row>
    <row r="19" spans="1:14" ht="12.75">
      <c r="A19" s="34"/>
      <c r="B19" s="37"/>
      <c r="C19" s="21"/>
      <c r="D19" s="19"/>
      <c r="E19" s="8"/>
      <c r="F19" s="20"/>
      <c r="G19" s="8"/>
      <c r="H19" s="21"/>
      <c r="J19" s="50"/>
      <c r="K19" s="55"/>
      <c r="L19" s="51"/>
      <c r="M19" s="55"/>
      <c r="N19" s="52"/>
    </row>
    <row r="20" spans="1:14" ht="12.75">
      <c r="A20" s="33" t="s">
        <v>13</v>
      </c>
      <c r="B20" s="38" t="s">
        <v>8</v>
      </c>
      <c r="C20" s="18">
        <v>706191</v>
      </c>
      <c r="D20" s="16">
        <v>11216</v>
      </c>
      <c r="E20" s="7">
        <v>13412</v>
      </c>
      <c r="F20" s="17">
        <v>29320</v>
      </c>
      <c r="G20" s="7">
        <v>10047</v>
      </c>
      <c r="H20" s="18">
        <f>SUM(D20:G20)</f>
        <v>63995</v>
      </c>
      <c r="I20" s="4"/>
      <c r="J20" s="47">
        <f aca="true" t="shared" si="3" ref="J20:N22">+D68/$C68</f>
        <v>0.005062369812132978</v>
      </c>
      <c r="K20" s="54">
        <f t="shared" si="3"/>
        <v>0.0072544113419740555</v>
      </c>
      <c r="L20" s="48">
        <f t="shared" si="3"/>
        <v>0.020386835856021954</v>
      </c>
      <c r="M20" s="54">
        <f t="shared" si="3"/>
        <v>0.006957041366995614</v>
      </c>
      <c r="N20" s="49">
        <f t="shared" si="3"/>
        <v>0.039660658377124604</v>
      </c>
    </row>
    <row r="21" spans="1:14" ht="12.75">
      <c r="A21" s="34" t="s">
        <v>13</v>
      </c>
      <c r="B21" s="37" t="s">
        <v>9</v>
      </c>
      <c r="C21" s="21">
        <v>704389</v>
      </c>
      <c r="D21" s="19">
        <v>8089</v>
      </c>
      <c r="E21" s="8">
        <v>8703</v>
      </c>
      <c r="F21" s="20">
        <v>21808</v>
      </c>
      <c r="G21" s="8">
        <v>3993</v>
      </c>
      <c r="H21" s="21">
        <f>SUM(D21:G21)</f>
        <v>42593</v>
      </c>
      <c r="J21" s="64">
        <f t="shared" si="3"/>
        <v>0.0016581746733694024</v>
      </c>
      <c r="K21" s="70">
        <f t="shared" si="3"/>
        <v>0.0034753523976098436</v>
      </c>
      <c r="L21" s="66">
        <f t="shared" si="3"/>
        <v>0.012250333267555286</v>
      </c>
      <c r="M21" s="70">
        <f t="shared" si="3"/>
        <v>0.0008943921611495921</v>
      </c>
      <c r="N21" s="68">
        <f t="shared" si="3"/>
        <v>0.018278252499684122</v>
      </c>
    </row>
    <row r="22" spans="1:14" ht="12.75">
      <c r="A22" s="34" t="s">
        <v>13</v>
      </c>
      <c r="B22" s="37" t="s">
        <v>10</v>
      </c>
      <c r="C22" s="21">
        <v>707993</v>
      </c>
      <c r="D22" s="19">
        <v>14343</v>
      </c>
      <c r="E22" s="8">
        <v>18121</v>
      </c>
      <c r="F22" s="20">
        <v>36832</v>
      </c>
      <c r="G22" s="8">
        <v>16101</v>
      </c>
      <c r="H22" s="21">
        <f>SUM(D22:G22)</f>
        <v>85397</v>
      </c>
      <c r="J22" s="64">
        <f t="shared" si="3"/>
        <v>0.00844923608001774</v>
      </c>
      <c r="K22" s="70">
        <f t="shared" si="3"/>
        <v>0.011014233191571103</v>
      </c>
      <c r="L22" s="66">
        <f t="shared" si="3"/>
        <v>0.02848192001898324</v>
      </c>
      <c r="M22" s="70">
        <f t="shared" si="3"/>
        <v>0.012988828985597315</v>
      </c>
      <c r="N22" s="68">
        <f t="shared" si="3"/>
        <v>0.0609342182761694</v>
      </c>
    </row>
    <row r="23" spans="1:14" ht="12.75">
      <c r="A23" s="34"/>
      <c r="B23" s="37"/>
      <c r="C23" s="21"/>
      <c r="D23" s="19"/>
      <c r="E23" s="8"/>
      <c r="F23" s="20"/>
      <c r="G23" s="8"/>
      <c r="H23" s="21"/>
      <c r="J23" s="50"/>
      <c r="K23" s="55"/>
      <c r="L23" s="51"/>
      <c r="M23" s="55"/>
      <c r="N23" s="52"/>
    </row>
    <row r="24" spans="1:14" ht="12.75">
      <c r="A24" s="33" t="s">
        <v>14</v>
      </c>
      <c r="B24" s="38" t="s">
        <v>8</v>
      </c>
      <c r="C24" s="18">
        <v>567944</v>
      </c>
      <c r="D24" s="16">
        <v>10552</v>
      </c>
      <c r="E24" s="7">
        <v>4501</v>
      </c>
      <c r="F24" s="17">
        <v>16924</v>
      </c>
      <c r="G24" s="7">
        <v>2443</v>
      </c>
      <c r="H24" s="18">
        <f>SUM(D24:G24)</f>
        <v>34420</v>
      </c>
      <c r="I24" s="4"/>
      <c r="J24" s="47">
        <f aca="true" t="shared" si="4" ref="J24:N26">+D72/$C72</f>
        <v>0.010398912568844816</v>
      </c>
      <c r="K24" s="54">
        <f t="shared" si="4"/>
        <v>0.005384333666699534</v>
      </c>
      <c r="L24" s="48">
        <f t="shared" si="4"/>
        <v>0.00905899173157917</v>
      </c>
      <c r="M24" s="54">
        <f t="shared" si="4"/>
        <v>0.0011339146112997057</v>
      </c>
      <c r="N24" s="49">
        <f t="shared" si="4"/>
        <v>0.025976152578423225</v>
      </c>
    </row>
    <row r="25" spans="1:14" ht="12.75">
      <c r="A25" s="34" t="s">
        <v>14</v>
      </c>
      <c r="B25" s="37" t="s">
        <v>9</v>
      </c>
      <c r="C25" s="21">
        <v>567269</v>
      </c>
      <c r="D25" s="19">
        <v>7764</v>
      </c>
      <c r="E25" s="8">
        <v>2189</v>
      </c>
      <c r="F25" s="20">
        <v>11720</v>
      </c>
      <c r="G25" s="8">
        <v>0</v>
      </c>
      <c r="H25" s="21">
        <f>SUM(D25:G25)</f>
        <v>21673</v>
      </c>
      <c r="J25" s="64">
        <f t="shared" si="4"/>
        <v>0.0066070946940516755</v>
      </c>
      <c r="K25" s="70">
        <f t="shared" si="4"/>
        <v>0.0013485665530815186</v>
      </c>
      <c r="L25" s="66">
        <f t="shared" si="4"/>
        <v>0.0036913704080427452</v>
      </c>
      <c r="M25" s="70">
        <f t="shared" si="4"/>
        <v>0</v>
      </c>
      <c r="N25" s="68">
        <f t="shared" si="4"/>
        <v>0.01164703165517594</v>
      </c>
    </row>
    <row r="26" spans="1:14" ht="12.75">
      <c r="A26" s="34" t="s">
        <v>14</v>
      </c>
      <c r="B26" s="37" t="s">
        <v>10</v>
      </c>
      <c r="C26" s="21">
        <v>568619</v>
      </c>
      <c r="D26" s="19">
        <v>13341</v>
      </c>
      <c r="E26" s="8">
        <v>6813</v>
      </c>
      <c r="F26" s="20">
        <v>22128</v>
      </c>
      <c r="G26" s="8">
        <v>5025</v>
      </c>
      <c r="H26" s="21">
        <f>SUM(D26:G26)</f>
        <v>47307</v>
      </c>
      <c r="J26" s="64">
        <f t="shared" si="4"/>
        <v>0.014181728011199064</v>
      </c>
      <c r="K26" s="70">
        <f t="shared" si="4"/>
        <v>0.009412277816956522</v>
      </c>
      <c r="L26" s="66">
        <f t="shared" si="4"/>
        <v>0.014413869392334761</v>
      </c>
      <c r="M26" s="70">
        <f t="shared" si="4"/>
        <v>0.0025658657202801876</v>
      </c>
      <c r="N26" s="68">
        <f t="shared" si="4"/>
        <v>0.040573740940770535</v>
      </c>
    </row>
    <row r="27" spans="1:14" ht="12.75">
      <c r="A27" s="34"/>
      <c r="B27" s="37"/>
      <c r="C27" s="21"/>
      <c r="D27" s="19"/>
      <c r="E27" s="8"/>
      <c r="F27" s="20"/>
      <c r="G27" s="8"/>
      <c r="H27" s="21"/>
      <c r="J27" s="50"/>
      <c r="K27" s="55"/>
      <c r="L27" s="51"/>
      <c r="M27" s="55"/>
      <c r="N27" s="52"/>
    </row>
    <row r="28" spans="1:14" ht="12.75">
      <c r="A28" s="33" t="s">
        <v>20</v>
      </c>
      <c r="B28" s="38" t="s">
        <v>8</v>
      </c>
      <c r="C28" s="18">
        <v>75410</v>
      </c>
      <c r="D28" s="16">
        <v>925</v>
      </c>
      <c r="E28" s="7">
        <v>376</v>
      </c>
      <c r="F28" s="17">
        <v>572</v>
      </c>
      <c r="G28" s="7">
        <v>800</v>
      </c>
      <c r="H28" s="18">
        <f>SUM(D28:G28)</f>
        <v>2673</v>
      </c>
      <c r="J28" s="47">
        <f aca="true" t="shared" si="5" ref="J28:N30">+D76/$C76</f>
        <v>0.002864341599257393</v>
      </c>
      <c r="K28" s="54">
        <f t="shared" si="5"/>
        <v>0.0020952128364938338</v>
      </c>
      <c r="L28" s="48">
        <f t="shared" si="5"/>
        <v>0.0038589046545550987</v>
      </c>
      <c r="M28" s="54">
        <f t="shared" si="5"/>
        <v>0.0012067365070945499</v>
      </c>
      <c r="N28" s="49">
        <f t="shared" si="5"/>
        <v>0.010025195597400876</v>
      </c>
    </row>
    <row r="29" spans="1:14" ht="12.75">
      <c r="A29" s="34" t="s">
        <v>20</v>
      </c>
      <c r="B29" s="37" t="s">
        <v>9</v>
      </c>
      <c r="C29" s="21">
        <v>75331</v>
      </c>
      <c r="D29" s="19">
        <v>483</v>
      </c>
      <c r="E29" s="8">
        <v>186</v>
      </c>
      <c r="F29" s="20">
        <v>232</v>
      </c>
      <c r="G29" s="8">
        <v>8</v>
      </c>
      <c r="H29" s="21">
        <f>SUM(D29:G29)</f>
        <v>909</v>
      </c>
      <c r="J29" s="64">
        <f t="shared" si="5"/>
        <v>0.0007035616147402795</v>
      </c>
      <c r="K29" s="70">
        <f t="shared" si="5"/>
        <v>0</v>
      </c>
      <c r="L29" s="66">
        <f t="shared" si="5"/>
        <v>0.0007566606045319988</v>
      </c>
      <c r="M29" s="70">
        <f t="shared" si="5"/>
        <v>0</v>
      </c>
      <c r="N29" s="68">
        <f t="shared" si="5"/>
        <v>0.0014602222192722782</v>
      </c>
    </row>
    <row r="30" spans="1:14" ht="12.75">
      <c r="A30" s="34" t="s">
        <v>20</v>
      </c>
      <c r="B30" s="37" t="s">
        <v>10</v>
      </c>
      <c r="C30" s="21">
        <v>75489</v>
      </c>
      <c r="D30" s="19">
        <v>1367</v>
      </c>
      <c r="E30" s="8">
        <v>566</v>
      </c>
      <c r="F30" s="20">
        <v>912</v>
      </c>
      <c r="G30" s="8">
        <v>1592</v>
      </c>
      <c r="H30" s="21">
        <f>SUM(D30:G30)</f>
        <v>4437</v>
      </c>
      <c r="J30" s="64">
        <f t="shared" si="5"/>
        <v>0.005020599027672906</v>
      </c>
      <c r="K30" s="70">
        <f t="shared" si="5"/>
        <v>0.004212534276517108</v>
      </c>
      <c r="L30" s="66">
        <f t="shared" si="5"/>
        <v>0.006954655645193339</v>
      </c>
      <c r="M30" s="70">
        <f t="shared" si="5"/>
        <v>0.0031792711520883836</v>
      </c>
      <c r="N30" s="68">
        <f t="shared" si="5"/>
        <v>0.01936706010147174</v>
      </c>
    </row>
    <row r="31" spans="1:14" ht="12.75">
      <c r="A31" s="34"/>
      <c r="B31" s="37"/>
      <c r="C31" s="21"/>
      <c r="D31" s="19"/>
      <c r="E31" s="8"/>
      <c r="F31" s="20"/>
      <c r="G31" s="8"/>
      <c r="H31" s="21"/>
      <c r="J31" s="50"/>
      <c r="K31" s="55"/>
      <c r="L31" s="51"/>
      <c r="M31" s="55"/>
      <c r="N31" s="52"/>
    </row>
    <row r="32" spans="1:14" ht="12.75">
      <c r="A32" s="33" t="s">
        <v>21</v>
      </c>
      <c r="B32" s="38" t="s">
        <v>8</v>
      </c>
      <c r="C32" s="21">
        <v>238648</v>
      </c>
      <c r="D32" s="19">
        <v>9648</v>
      </c>
      <c r="E32" s="8">
        <v>15960</v>
      </c>
      <c r="F32" s="20">
        <v>8119</v>
      </c>
      <c r="G32" s="8">
        <v>4639</v>
      </c>
      <c r="H32" s="18">
        <f>SUM(D32:G32)</f>
        <v>38366</v>
      </c>
      <c r="J32" s="47">
        <f aca="true" t="shared" si="6" ref="J32:N34">+D80/$C80</f>
        <v>0.017138211927189836</v>
      </c>
      <c r="K32" s="54">
        <f t="shared" si="6"/>
        <v>0.032017867319231674</v>
      </c>
      <c r="L32" s="48">
        <f t="shared" si="6"/>
        <v>0.010073413563071973</v>
      </c>
      <c r="M32" s="54">
        <f t="shared" si="6"/>
        <v>0.010161409272233583</v>
      </c>
      <c r="N32" s="49">
        <f t="shared" si="6"/>
        <v>0.06939090208172706</v>
      </c>
    </row>
    <row r="33" spans="1:14" ht="12.75">
      <c r="A33" s="34" t="s">
        <v>21</v>
      </c>
      <c r="B33" s="37" t="s">
        <v>9</v>
      </c>
      <c r="C33" s="21">
        <v>237896</v>
      </c>
      <c r="D33" s="19">
        <v>6152</v>
      </c>
      <c r="E33" s="8">
        <v>13271</v>
      </c>
      <c r="F33" s="20">
        <v>5035</v>
      </c>
      <c r="G33" s="8">
        <v>1062</v>
      </c>
      <c r="H33" s="21">
        <f>SUM(D33:G33)</f>
        <v>25520</v>
      </c>
      <c r="J33" s="64">
        <f t="shared" si="6"/>
        <v>0.007772303863873289</v>
      </c>
      <c r="K33" s="70">
        <f t="shared" si="6"/>
        <v>0.02243837643339947</v>
      </c>
      <c r="L33" s="66">
        <f t="shared" si="6"/>
        <v>0.003161045162592057</v>
      </c>
      <c r="M33" s="70">
        <f t="shared" si="6"/>
        <v>0</v>
      </c>
      <c r="N33" s="68">
        <f t="shared" si="6"/>
        <v>0.03337172545986482</v>
      </c>
    </row>
    <row r="34" spans="1:14" ht="12.75">
      <c r="A34" s="34" t="s">
        <v>21</v>
      </c>
      <c r="B34" s="37" t="s">
        <v>10</v>
      </c>
      <c r="C34" s="21">
        <v>239400</v>
      </c>
      <c r="D34" s="19">
        <v>13144</v>
      </c>
      <c r="E34" s="8">
        <v>18650</v>
      </c>
      <c r="F34" s="20">
        <v>11203</v>
      </c>
      <c r="G34" s="8">
        <v>8216</v>
      </c>
      <c r="H34" s="21">
        <f>SUM(D34:G34)</f>
        <v>51213</v>
      </c>
      <c r="J34" s="64">
        <f t="shared" si="6"/>
        <v>0.026445279866332497</v>
      </c>
      <c r="K34" s="70">
        <f t="shared" si="6"/>
        <v>0.04153717627401838</v>
      </c>
      <c r="L34" s="66">
        <f t="shared" si="6"/>
        <v>0.01694235588972431</v>
      </c>
      <c r="M34" s="70">
        <f t="shared" si="6"/>
        <v>0.020764411027568923</v>
      </c>
      <c r="N34" s="68">
        <f t="shared" si="6"/>
        <v>0.10568922305764411</v>
      </c>
    </row>
    <row r="35" spans="1:14" ht="12.75">
      <c r="A35" s="34"/>
      <c r="B35" s="37"/>
      <c r="C35" s="21"/>
      <c r="D35" s="19"/>
      <c r="E35" s="8"/>
      <c r="F35" s="20"/>
      <c r="G35" s="8"/>
      <c r="H35" s="21"/>
      <c r="J35" s="50"/>
      <c r="K35" s="55"/>
      <c r="L35" s="51"/>
      <c r="M35" s="55"/>
      <c r="N35" s="52"/>
    </row>
    <row r="36" spans="1:14" ht="12.75">
      <c r="A36" s="33" t="s">
        <v>15</v>
      </c>
      <c r="B36" s="38" t="s">
        <v>8</v>
      </c>
      <c r="C36" s="18">
        <v>837236</v>
      </c>
      <c r="D36" s="16">
        <v>108097</v>
      </c>
      <c r="E36" s="7">
        <v>78978</v>
      </c>
      <c r="F36" s="17">
        <v>70147</v>
      </c>
      <c r="G36" s="7">
        <v>27346</v>
      </c>
      <c r="H36" s="18">
        <f>SUM(D36:G36)</f>
        <v>284568</v>
      </c>
      <c r="I36" s="4"/>
      <c r="J36" s="47">
        <f aca="true" t="shared" si="7" ref="J36:N38">+D84/$C84</f>
        <v>0.05554706199924513</v>
      </c>
      <c r="K36" s="54">
        <f t="shared" si="7"/>
        <v>0.03809200751042717</v>
      </c>
      <c r="L36" s="48">
        <f t="shared" si="7"/>
        <v>0.024525940117242927</v>
      </c>
      <c r="M36" s="54">
        <f t="shared" si="7"/>
        <v>0.005125197674251943</v>
      </c>
      <c r="N36" s="49">
        <f t="shared" si="7"/>
        <v>0.12329020730116717</v>
      </c>
    </row>
    <row r="37" spans="1:14" ht="12.75">
      <c r="A37" s="34" t="s">
        <v>15</v>
      </c>
      <c r="B37" s="37" t="s">
        <v>9</v>
      </c>
      <c r="C37" s="21">
        <v>837233</v>
      </c>
      <c r="D37" s="19">
        <v>102426</v>
      </c>
      <c r="E37" s="8">
        <v>70307</v>
      </c>
      <c r="F37" s="20">
        <v>58244</v>
      </c>
      <c r="G37" s="8">
        <v>19956</v>
      </c>
      <c r="H37" s="21">
        <f>SUM(D37:G37)</f>
        <v>250933</v>
      </c>
      <c r="J37" s="64">
        <f t="shared" si="7"/>
        <v>0.047645040269554594</v>
      </c>
      <c r="K37" s="70">
        <f t="shared" si="7"/>
        <v>0.03246408108614925</v>
      </c>
      <c r="L37" s="66">
        <f t="shared" si="7"/>
        <v>0.016341926321585508</v>
      </c>
      <c r="M37" s="70">
        <f t="shared" si="7"/>
        <v>0.0022084652659415003</v>
      </c>
      <c r="N37" s="68">
        <f t="shared" si="7"/>
        <v>0.09865951294323086</v>
      </c>
    </row>
    <row r="38" spans="1:14" ht="12.75">
      <c r="A38" s="34" t="s">
        <v>15</v>
      </c>
      <c r="B38" s="37" t="s">
        <v>10</v>
      </c>
      <c r="C38" s="21">
        <v>837239</v>
      </c>
      <c r="D38" s="19">
        <v>113768</v>
      </c>
      <c r="E38" s="8">
        <v>87649</v>
      </c>
      <c r="F38" s="20">
        <v>82050</v>
      </c>
      <c r="G38" s="8">
        <v>34736</v>
      </c>
      <c r="H38" s="21">
        <f>SUM(D38:G38)</f>
        <v>318203</v>
      </c>
      <c r="J38" s="64">
        <f t="shared" si="7"/>
        <v>0.06345022150186506</v>
      </c>
      <c r="K38" s="70">
        <f t="shared" si="7"/>
        <v>0.04371989360266304</v>
      </c>
      <c r="L38" s="66">
        <f t="shared" si="7"/>
        <v>0.03270989526288193</v>
      </c>
      <c r="M38" s="70">
        <f t="shared" si="7"/>
        <v>0.008041909180054919</v>
      </c>
      <c r="N38" s="68">
        <f t="shared" si="7"/>
        <v>0.14792191954746495</v>
      </c>
    </row>
    <row r="39" spans="1:14" ht="12.75">
      <c r="A39" s="34"/>
      <c r="B39" s="37"/>
      <c r="C39" s="21"/>
      <c r="D39" s="19"/>
      <c r="E39" s="8"/>
      <c r="F39" s="20"/>
      <c r="G39" s="8"/>
      <c r="H39" s="21"/>
      <c r="J39" s="50"/>
      <c r="K39" s="55"/>
      <c r="L39" s="51"/>
      <c r="M39" s="55"/>
      <c r="N39" s="52"/>
    </row>
    <row r="40" spans="1:14" ht="12.75">
      <c r="A40" s="33" t="s">
        <v>16</v>
      </c>
      <c r="B40" s="38" t="s">
        <v>8</v>
      </c>
      <c r="C40" s="18">
        <v>754216</v>
      </c>
      <c r="D40" s="16">
        <v>64024</v>
      </c>
      <c r="E40" s="7">
        <v>24190</v>
      </c>
      <c r="F40" s="17">
        <v>25912</v>
      </c>
      <c r="G40" s="7">
        <v>9936</v>
      </c>
      <c r="H40" s="18">
        <f>SUM(D40:G40)</f>
        <v>124062</v>
      </c>
      <c r="I40" s="4"/>
      <c r="J40" s="47">
        <f aca="true" t="shared" si="8" ref="J40:N42">+D88/$C88</f>
        <v>0.04552144213328808</v>
      </c>
      <c r="K40" s="54">
        <f t="shared" si="8"/>
        <v>0.015496886833480064</v>
      </c>
      <c r="L40" s="48">
        <f t="shared" si="8"/>
        <v>0.011333623259119404</v>
      </c>
      <c r="M40" s="54">
        <f t="shared" si="8"/>
        <v>0.001880098009058413</v>
      </c>
      <c r="N40" s="49">
        <f t="shared" si="8"/>
        <v>0.07423205023494596</v>
      </c>
    </row>
    <row r="41" spans="1:14" ht="12.75">
      <c r="A41" s="34" t="s">
        <v>16</v>
      </c>
      <c r="B41" s="37" t="s">
        <v>9</v>
      </c>
      <c r="C41" s="21">
        <v>752259</v>
      </c>
      <c r="D41" s="19">
        <v>58020</v>
      </c>
      <c r="E41" s="8">
        <v>19311</v>
      </c>
      <c r="F41" s="20">
        <v>16677</v>
      </c>
      <c r="G41" s="8">
        <v>5149</v>
      </c>
      <c r="H41" s="21">
        <f>SUM(D41:G41)</f>
        <v>99157</v>
      </c>
      <c r="J41" s="64">
        <f t="shared" si="8"/>
        <v>0.036042107837859036</v>
      </c>
      <c r="K41" s="70">
        <f t="shared" si="8"/>
        <v>0.011008176705097579</v>
      </c>
      <c r="L41" s="66">
        <f t="shared" si="8"/>
        <v>0.004766975204018828</v>
      </c>
      <c r="M41" s="70">
        <f t="shared" si="8"/>
        <v>0.00035360161859146916</v>
      </c>
      <c r="N41" s="68">
        <f t="shared" si="8"/>
        <v>0.05217086136556691</v>
      </c>
    </row>
    <row r="42" spans="1:14" ht="13.5" thickBot="1">
      <c r="A42" s="35" t="s">
        <v>16</v>
      </c>
      <c r="B42" s="39" t="s">
        <v>10</v>
      </c>
      <c r="C42" s="28">
        <v>756173</v>
      </c>
      <c r="D42" s="25">
        <v>70028</v>
      </c>
      <c r="E42" s="26">
        <v>29069</v>
      </c>
      <c r="F42" s="27">
        <v>35147</v>
      </c>
      <c r="G42" s="26">
        <v>14723</v>
      </c>
      <c r="H42" s="28">
        <f>SUM(D42:G42)</f>
        <v>148967</v>
      </c>
      <c r="I42" s="23"/>
      <c r="J42" s="65">
        <f t="shared" si="8"/>
        <v>0.05495171078575934</v>
      </c>
      <c r="K42" s="71">
        <f t="shared" si="8"/>
        <v>0.019962363110029056</v>
      </c>
      <c r="L42" s="67">
        <f t="shared" si="8"/>
        <v>0.01786628192225853</v>
      </c>
      <c r="M42" s="71">
        <f t="shared" si="8"/>
        <v>0.003398693156195738</v>
      </c>
      <c r="N42" s="69">
        <f t="shared" si="8"/>
        <v>0.09617904897424266</v>
      </c>
    </row>
    <row r="43" ht="12.75">
      <c r="B43" s="2"/>
    </row>
    <row r="45" ht="12.75">
      <c r="A45" s="10" t="s">
        <v>27</v>
      </c>
    </row>
    <row r="46" ht="12.75">
      <c r="A46" t="s">
        <v>24</v>
      </c>
    </row>
    <row r="51" ht="12.75">
      <c r="A51" s="1" t="s">
        <v>23</v>
      </c>
    </row>
    <row r="52" ht="13.5" thickBot="1"/>
    <row r="53" spans="1:8" ht="13.5" thickBot="1">
      <c r="A53" s="30" t="s">
        <v>18</v>
      </c>
      <c r="B53" s="36" t="s">
        <v>19</v>
      </c>
      <c r="C53" s="60" t="s">
        <v>0</v>
      </c>
      <c r="D53" s="76" t="s">
        <v>22</v>
      </c>
      <c r="E53" s="77"/>
      <c r="F53" s="77"/>
      <c r="G53" s="77"/>
      <c r="H53" s="78"/>
    </row>
    <row r="54" spans="1:8" ht="13.5" thickBot="1">
      <c r="A54" s="44"/>
      <c r="B54" s="39"/>
      <c r="C54" s="61" t="s">
        <v>1</v>
      </c>
      <c r="D54" s="62" t="s">
        <v>2</v>
      </c>
      <c r="E54" s="72" t="s">
        <v>3</v>
      </c>
      <c r="F54" s="73" t="s">
        <v>4</v>
      </c>
      <c r="G54" s="72" t="s">
        <v>5</v>
      </c>
      <c r="H54" s="63" t="s">
        <v>6</v>
      </c>
    </row>
    <row r="55" spans="1:8" ht="12.75">
      <c r="A55" s="41"/>
      <c r="B55" s="43"/>
      <c r="C55" s="40"/>
      <c r="D55" s="14"/>
      <c r="E55" s="5"/>
      <c r="F55" s="6"/>
      <c r="G55" s="5"/>
      <c r="H55" s="15"/>
    </row>
    <row r="56" spans="1:8" ht="12.75">
      <c r="A56" s="42" t="s">
        <v>7</v>
      </c>
      <c r="B56" s="38" t="s">
        <v>8</v>
      </c>
      <c r="C56" s="18">
        <v>261013660</v>
      </c>
      <c r="D56" s="16">
        <v>13639423</v>
      </c>
      <c r="E56" s="7">
        <v>3600563</v>
      </c>
      <c r="F56" s="17">
        <v>3186925</v>
      </c>
      <c r="G56" s="7">
        <v>561362</v>
      </c>
      <c r="H56" s="18">
        <f>SUM(D56:G56)</f>
        <v>20988273</v>
      </c>
    </row>
    <row r="57" spans="1:8" ht="12.75">
      <c r="A57" s="31" t="s">
        <v>7</v>
      </c>
      <c r="B57" s="37" t="s">
        <v>9</v>
      </c>
      <c r="C57" s="21">
        <v>260980238</v>
      </c>
      <c r="D57" s="19">
        <v>13477893</v>
      </c>
      <c r="E57" s="8">
        <v>3525901</v>
      </c>
      <c r="F57" s="20">
        <v>3081256</v>
      </c>
      <c r="G57" s="8">
        <v>523110</v>
      </c>
      <c r="H57" s="21">
        <f>SUM(D57:G57)</f>
        <v>20608160</v>
      </c>
    </row>
    <row r="58" spans="1:8" ht="12.75">
      <c r="A58" s="31" t="s">
        <v>7</v>
      </c>
      <c r="B58" s="37" t="s">
        <v>10</v>
      </c>
      <c r="C58" s="21">
        <v>261047082</v>
      </c>
      <c r="D58" s="19">
        <v>13800953</v>
      </c>
      <c r="E58" s="8">
        <v>3675226</v>
      </c>
      <c r="F58" s="20">
        <v>3292594</v>
      </c>
      <c r="G58" s="8">
        <v>599614</v>
      </c>
      <c r="H58" s="21">
        <f>SUM(D58:G58)</f>
        <v>21368387</v>
      </c>
    </row>
    <row r="59" spans="1:8" ht="12.75">
      <c r="A59" s="32"/>
      <c r="B59" s="37"/>
      <c r="C59" s="24"/>
      <c r="D59" s="22"/>
      <c r="E59" s="9"/>
      <c r="F59" s="23"/>
      <c r="G59" s="9"/>
      <c r="H59" s="24"/>
    </row>
    <row r="60" spans="1:8" ht="12.75">
      <c r="A60" s="33" t="s">
        <v>11</v>
      </c>
      <c r="B60" s="38" t="s">
        <v>8</v>
      </c>
      <c r="C60" s="18">
        <v>4953817</v>
      </c>
      <c r="D60" s="16">
        <v>109075</v>
      </c>
      <c r="E60" s="7">
        <v>63519</v>
      </c>
      <c r="F60" s="17">
        <v>64764</v>
      </c>
      <c r="G60" s="7">
        <v>14076</v>
      </c>
      <c r="H60" s="18">
        <f>SUM(D60:G60)</f>
        <v>251434</v>
      </c>
    </row>
    <row r="61" spans="1:8" ht="12.75">
      <c r="A61" s="34" t="s">
        <v>11</v>
      </c>
      <c r="B61" s="37" t="s">
        <v>9</v>
      </c>
      <c r="C61" s="21">
        <v>4950207</v>
      </c>
      <c r="D61" s="19">
        <v>96555</v>
      </c>
      <c r="E61" s="8">
        <v>55835</v>
      </c>
      <c r="F61" s="20">
        <v>53023</v>
      </c>
      <c r="G61" s="8">
        <v>8296</v>
      </c>
      <c r="H61" s="21">
        <f>SUM(D61:G61)</f>
        <v>213709</v>
      </c>
    </row>
    <row r="62" spans="1:8" ht="12.75">
      <c r="A62" s="34" t="s">
        <v>11</v>
      </c>
      <c r="B62" s="37" t="s">
        <v>10</v>
      </c>
      <c r="C62" s="21">
        <v>4957427</v>
      </c>
      <c r="D62" s="19">
        <v>121595</v>
      </c>
      <c r="E62" s="8">
        <v>71203</v>
      </c>
      <c r="F62" s="20">
        <v>76505</v>
      </c>
      <c r="G62" s="8">
        <v>19856</v>
      </c>
      <c r="H62" s="21">
        <f>SUM(D62:G62)</f>
        <v>289159</v>
      </c>
    </row>
    <row r="63" spans="1:8" ht="12.75">
      <c r="A63" s="34"/>
      <c r="B63" s="37"/>
      <c r="C63" s="21"/>
      <c r="D63" s="19"/>
      <c r="E63" s="8"/>
      <c r="F63" s="20"/>
      <c r="G63" s="8"/>
      <c r="H63" s="21"/>
    </row>
    <row r="64" spans="1:8" ht="12.75">
      <c r="A64" s="33" t="s">
        <v>12</v>
      </c>
      <c r="B64" s="38" t="s">
        <v>8</v>
      </c>
      <c r="C64" s="18">
        <v>453277</v>
      </c>
      <c r="D64" s="16">
        <v>4923</v>
      </c>
      <c r="E64" s="7">
        <v>1403</v>
      </c>
      <c r="F64" s="17">
        <v>3867</v>
      </c>
      <c r="G64" s="7">
        <v>0</v>
      </c>
      <c r="H64" s="18">
        <f>SUM(D64:G64)</f>
        <v>10193</v>
      </c>
    </row>
    <row r="65" spans="1:8" ht="12.75">
      <c r="A65" s="34" t="s">
        <v>12</v>
      </c>
      <c r="B65" s="37" t="s">
        <v>9</v>
      </c>
      <c r="C65" s="21">
        <v>452175</v>
      </c>
      <c r="D65" s="19">
        <v>2644</v>
      </c>
      <c r="E65" s="8">
        <v>91</v>
      </c>
      <c r="F65" s="20">
        <v>1795</v>
      </c>
      <c r="G65" s="8">
        <v>0</v>
      </c>
      <c r="H65" s="21">
        <f>SUM(D65:G65)</f>
        <v>4530</v>
      </c>
    </row>
    <row r="66" spans="1:8" ht="12.75">
      <c r="A66" s="34" t="s">
        <v>12</v>
      </c>
      <c r="B66" s="37" t="s">
        <v>10</v>
      </c>
      <c r="C66" s="21">
        <v>454379</v>
      </c>
      <c r="D66" s="19">
        <v>7202</v>
      </c>
      <c r="E66" s="8">
        <v>2715</v>
      </c>
      <c r="F66" s="20">
        <v>5939</v>
      </c>
      <c r="G66" s="8">
        <v>515</v>
      </c>
      <c r="H66" s="21">
        <f>SUM(D66:G66)</f>
        <v>16371</v>
      </c>
    </row>
    <row r="67" spans="1:8" ht="12.75">
      <c r="A67" s="34"/>
      <c r="B67" s="37"/>
      <c r="C67" s="21"/>
      <c r="D67" s="19"/>
      <c r="E67" s="8"/>
      <c r="F67" s="20"/>
      <c r="G67" s="8"/>
      <c r="H67" s="21"/>
    </row>
    <row r="68" spans="1:8" ht="12.75">
      <c r="A68" s="33" t="s">
        <v>13</v>
      </c>
      <c r="B68" s="38" t="s">
        <v>8</v>
      </c>
      <c r="C68" s="18">
        <v>706191</v>
      </c>
      <c r="D68" s="16">
        <v>3575</v>
      </c>
      <c r="E68" s="7">
        <v>5123</v>
      </c>
      <c r="F68" s="17">
        <v>14397</v>
      </c>
      <c r="G68" s="7">
        <v>4913</v>
      </c>
      <c r="H68" s="18">
        <f>SUM(D68:G68)</f>
        <v>28008</v>
      </c>
    </row>
    <row r="69" spans="1:8" ht="12.75">
      <c r="A69" s="34" t="s">
        <v>13</v>
      </c>
      <c r="B69" s="37" t="s">
        <v>9</v>
      </c>
      <c r="C69" s="21">
        <v>704389</v>
      </c>
      <c r="D69" s="19">
        <v>1168</v>
      </c>
      <c r="E69" s="8">
        <v>2448</v>
      </c>
      <c r="F69" s="20">
        <v>8629</v>
      </c>
      <c r="G69" s="8">
        <v>630</v>
      </c>
      <c r="H69" s="21">
        <f>SUM(D69:G69)</f>
        <v>12875</v>
      </c>
    </row>
    <row r="70" spans="1:8" ht="12.75">
      <c r="A70" s="34" t="s">
        <v>13</v>
      </c>
      <c r="B70" s="37" t="s">
        <v>10</v>
      </c>
      <c r="C70" s="21">
        <v>707993</v>
      </c>
      <c r="D70" s="19">
        <v>5982</v>
      </c>
      <c r="E70" s="8">
        <v>7798</v>
      </c>
      <c r="F70" s="20">
        <v>20165</v>
      </c>
      <c r="G70" s="8">
        <v>9196</v>
      </c>
      <c r="H70" s="21">
        <f>SUM(D70:G70)</f>
        <v>43141</v>
      </c>
    </row>
    <row r="71" spans="1:8" ht="12.75">
      <c r="A71" s="34"/>
      <c r="B71" s="37"/>
      <c r="C71" s="21"/>
      <c r="D71" s="19"/>
      <c r="E71" s="8"/>
      <c r="F71" s="20"/>
      <c r="G71" s="8"/>
      <c r="H71" s="21"/>
    </row>
    <row r="72" spans="1:8" ht="12.75">
      <c r="A72" s="33" t="s">
        <v>14</v>
      </c>
      <c r="B72" s="38" t="s">
        <v>8</v>
      </c>
      <c r="C72" s="18">
        <v>567944</v>
      </c>
      <c r="D72" s="16">
        <v>5906</v>
      </c>
      <c r="E72" s="7">
        <v>3058</v>
      </c>
      <c r="F72" s="17">
        <v>5145</v>
      </c>
      <c r="G72" s="7">
        <v>644</v>
      </c>
      <c r="H72" s="18">
        <f>SUM(D72:G72)</f>
        <v>14753</v>
      </c>
    </row>
    <row r="73" spans="1:8" ht="12.75">
      <c r="A73" s="34" t="s">
        <v>14</v>
      </c>
      <c r="B73" s="37" t="s">
        <v>9</v>
      </c>
      <c r="C73" s="21">
        <v>567269</v>
      </c>
      <c r="D73" s="19">
        <v>3748</v>
      </c>
      <c r="E73" s="8">
        <v>765</v>
      </c>
      <c r="F73" s="20">
        <v>2094</v>
      </c>
      <c r="G73" s="8">
        <v>0</v>
      </c>
      <c r="H73" s="21">
        <f>SUM(D73:G73)</f>
        <v>6607</v>
      </c>
    </row>
    <row r="74" spans="1:8" ht="12.75">
      <c r="A74" s="34" t="s">
        <v>14</v>
      </c>
      <c r="B74" s="37" t="s">
        <v>10</v>
      </c>
      <c r="C74" s="21">
        <v>568619</v>
      </c>
      <c r="D74" s="19">
        <v>8064</v>
      </c>
      <c r="E74" s="8">
        <v>5352</v>
      </c>
      <c r="F74" s="20">
        <v>8196</v>
      </c>
      <c r="G74" s="8">
        <v>1459</v>
      </c>
      <c r="H74" s="21">
        <f>SUM(D74:G74)</f>
        <v>23071</v>
      </c>
    </row>
    <row r="75" spans="1:8" ht="12.75">
      <c r="A75" s="34"/>
      <c r="B75" s="37"/>
      <c r="C75" s="21"/>
      <c r="D75" s="19"/>
      <c r="E75" s="8"/>
      <c r="F75" s="20"/>
      <c r="G75" s="8"/>
      <c r="H75" s="21"/>
    </row>
    <row r="76" spans="1:8" ht="12.75">
      <c r="A76" s="33" t="s">
        <v>20</v>
      </c>
      <c r="B76" s="38" t="s">
        <v>8</v>
      </c>
      <c r="C76" s="18">
        <v>75410</v>
      </c>
      <c r="D76" s="19">
        <v>216</v>
      </c>
      <c r="E76" s="8">
        <v>158</v>
      </c>
      <c r="F76" s="20">
        <v>291</v>
      </c>
      <c r="G76" s="8">
        <v>91</v>
      </c>
      <c r="H76" s="18">
        <f>SUM(D76:G76)</f>
        <v>756</v>
      </c>
    </row>
    <row r="77" spans="1:8" ht="12.75">
      <c r="A77" s="34" t="s">
        <v>20</v>
      </c>
      <c r="B77" s="37" t="s">
        <v>9</v>
      </c>
      <c r="C77" s="21">
        <v>75331</v>
      </c>
      <c r="D77" s="19">
        <v>53</v>
      </c>
      <c r="E77" s="8">
        <v>0</v>
      </c>
      <c r="F77" s="20">
        <v>57</v>
      </c>
      <c r="G77" s="8">
        <v>0</v>
      </c>
      <c r="H77" s="21">
        <f>SUM(D77:G77)</f>
        <v>110</v>
      </c>
    </row>
    <row r="78" spans="1:8" ht="12.75">
      <c r="A78" s="34" t="s">
        <v>20</v>
      </c>
      <c r="B78" s="37" t="s">
        <v>10</v>
      </c>
      <c r="C78" s="21">
        <v>75489</v>
      </c>
      <c r="D78" s="19">
        <v>379</v>
      </c>
      <c r="E78" s="8">
        <v>318</v>
      </c>
      <c r="F78" s="20">
        <v>525</v>
      </c>
      <c r="G78" s="8">
        <v>240</v>
      </c>
      <c r="H78" s="21">
        <f>SUM(D78:G78)</f>
        <v>1462</v>
      </c>
    </row>
    <row r="79" spans="1:8" ht="12.75">
      <c r="A79" s="34"/>
      <c r="B79" s="37"/>
      <c r="C79" s="21"/>
      <c r="D79" s="19"/>
      <c r="E79" s="8"/>
      <c r="F79" s="20"/>
      <c r="G79" s="8"/>
      <c r="H79" s="21"/>
    </row>
    <row r="80" spans="1:8" ht="12.75">
      <c r="A80" s="33" t="s">
        <v>21</v>
      </c>
      <c r="B80" s="38" t="s">
        <v>8</v>
      </c>
      <c r="C80" s="21">
        <v>238648</v>
      </c>
      <c r="D80" s="19">
        <v>4090</v>
      </c>
      <c r="E80" s="8">
        <v>7641</v>
      </c>
      <c r="F80" s="20">
        <v>2404</v>
      </c>
      <c r="G80" s="8">
        <v>2425</v>
      </c>
      <c r="H80" s="18">
        <f>SUM(D80:G80)</f>
        <v>16560</v>
      </c>
    </row>
    <row r="81" spans="1:8" ht="12.75">
      <c r="A81" s="34" t="s">
        <v>21</v>
      </c>
      <c r="B81" s="37" t="s">
        <v>9</v>
      </c>
      <c r="C81" s="21">
        <v>237896</v>
      </c>
      <c r="D81" s="19">
        <v>1849</v>
      </c>
      <c r="E81" s="8">
        <v>5338</v>
      </c>
      <c r="F81" s="20">
        <v>752</v>
      </c>
      <c r="G81" s="8">
        <v>0</v>
      </c>
      <c r="H81" s="21">
        <f>SUM(D81:G81)</f>
        <v>7939</v>
      </c>
    </row>
    <row r="82" spans="1:8" ht="12.75">
      <c r="A82" s="34" t="s">
        <v>21</v>
      </c>
      <c r="B82" s="37" t="s">
        <v>10</v>
      </c>
      <c r="C82" s="21">
        <v>239400</v>
      </c>
      <c r="D82" s="19">
        <v>6331</v>
      </c>
      <c r="E82" s="8">
        <v>9944</v>
      </c>
      <c r="F82" s="20">
        <v>4056</v>
      </c>
      <c r="G82" s="8">
        <v>4971</v>
      </c>
      <c r="H82" s="21">
        <f>SUM(D82:G82)</f>
        <v>25302</v>
      </c>
    </row>
    <row r="83" spans="1:8" ht="12.75">
      <c r="A83" s="34"/>
      <c r="B83" s="37"/>
      <c r="C83" s="21"/>
      <c r="D83" s="19"/>
      <c r="E83" s="8"/>
      <c r="F83" s="20"/>
      <c r="G83" s="8"/>
      <c r="H83" s="21"/>
    </row>
    <row r="84" spans="1:8" ht="12.75">
      <c r="A84" s="33" t="s">
        <v>15</v>
      </c>
      <c r="B84" s="38" t="s">
        <v>8</v>
      </c>
      <c r="C84" s="18">
        <v>837236</v>
      </c>
      <c r="D84" s="16">
        <v>46506</v>
      </c>
      <c r="E84" s="7">
        <v>31892</v>
      </c>
      <c r="F84" s="17">
        <v>20534</v>
      </c>
      <c r="G84" s="7">
        <v>4291</v>
      </c>
      <c r="H84" s="18">
        <f>SUM(D84:G84)</f>
        <v>103223</v>
      </c>
    </row>
    <row r="85" spans="1:8" ht="12.75">
      <c r="A85" s="34" t="s">
        <v>15</v>
      </c>
      <c r="B85" s="37" t="s">
        <v>9</v>
      </c>
      <c r="C85" s="21">
        <v>837233</v>
      </c>
      <c r="D85" s="19">
        <v>39890</v>
      </c>
      <c r="E85" s="8">
        <v>27180</v>
      </c>
      <c r="F85" s="20">
        <v>13682</v>
      </c>
      <c r="G85" s="8">
        <v>1849</v>
      </c>
      <c r="H85" s="21">
        <f>SUM(D85:G85)</f>
        <v>82601</v>
      </c>
    </row>
    <row r="86" spans="1:8" ht="12.75">
      <c r="A86" s="34" t="s">
        <v>15</v>
      </c>
      <c r="B86" s="37" t="s">
        <v>10</v>
      </c>
      <c r="C86" s="21">
        <v>837239</v>
      </c>
      <c r="D86" s="19">
        <v>53123</v>
      </c>
      <c r="E86" s="8">
        <v>36604</v>
      </c>
      <c r="F86" s="20">
        <v>27386</v>
      </c>
      <c r="G86" s="8">
        <v>6733</v>
      </c>
      <c r="H86" s="21">
        <f>SUM(D86:G86)</f>
        <v>123846</v>
      </c>
    </row>
    <row r="87" spans="1:8" ht="12.75">
      <c r="A87" s="34"/>
      <c r="B87" s="37"/>
      <c r="C87" s="21"/>
      <c r="D87" s="19"/>
      <c r="E87" s="8"/>
      <c r="F87" s="20"/>
      <c r="G87" s="8"/>
      <c r="H87" s="21"/>
    </row>
    <row r="88" spans="1:8" ht="12.75">
      <c r="A88" s="33" t="s">
        <v>16</v>
      </c>
      <c r="B88" s="38" t="s">
        <v>8</v>
      </c>
      <c r="C88" s="18">
        <v>754216</v>
      </c>
      <c r="D88" s="16">
        <v>34333</v>
      </c>
      <c r="E88" s="7">
        <v>11688</v>
      </c>
      <c r="F88" s="17">
        <v>8548</v>
      </c>
      <c r="G88" s="7">
        <v>1418</v>
      </c>
      <c r="H88" s="18">
        <f>SUM(D88:G88)</f>
        <v>55987</v>
      </c>
    </row>
    <row r="89" spans="1:8" ht="12.75">
      <c r="A89" s="34" t="s">
        <v>16</v>
      </c>
      <c r="B89" s="37" t="s">
        <v>9</v>
      </c>
      <c r="C89" s="21">
        <v>752259</v>
      </c>
      <c r="D89" s="19">
        <v>27113</v>
      </c>
      <c r="E89" s="8">
        <v>8281</v>
      </c>
      <c r="F89" s="20">
        <v>3586</v>
      </c>
      <c r="G89" s="8">
        <v>266</v>
      </c>
      <c r="H89" s="21">
        <f>SUM(D89:G89)</f>
        <v>39246</v>
      </c>
    </row>
    <row r="90" spans="1:8" ht="13.5" thickBot="1">
      <c r="A90" s="35" t="s">
        <v>16</v>
      </c>
      <c r="B90" s="39" t="s">
        <v>10</v>
      </c>
      <c r="C90" s="28">
        <v>756173</v>
      </c>
      <c r="D90" s="25">
        <v>41553</v>
      </c>
      <c r="E90" s="26">
        <v>15095</v>
      </c>
      <c r="F90" s="27">
        <v>13510</v>
      </c>
      <c r="G90" s="26">
        <v>2570</v>
      </c>
      <c r="H90" s="28">
        <f>SUM(D90:G90)</f>
        <v>72728</v>
      </c>
    </row>
    <row r="91" spans="1:8" ht="12.75">
      <c r="A91" s="74"/>
      <c r="B91" s="75"/>
      <c r="C91" s="20"/>
      <c r="D91" s="20"/>
      <c r="E91" s="20"/>
      <c r="F91" s="20"/>
      <c r="G91" s="20"/>
      <c r="H91" s="20"/>
    </row>
    <row r="92" ht="12.75">
      <c r="A92" s="10" t="s">
        <v>27</v>
      </c>
    </row>
    <row r="93" ht="12.75">
      <c r="A93" t="s">
        <v>24</v>
      </c>
    </row>
  </sheetData>
  <mergeCells count="3">
    <mergeCell ref="D53:H53"/>
    <mergeCell ref="J4:N4"/>
    <mergeCell ref="J5:N5"/>
  </mergeCells>
  <printOptions horizontalCentered="1" verticalCentered="1"/>
  <pageMargins left="0" right="0" top="1" bottom="1" header="0.5" footer="0.5"/>
  <pageSetup fitToHeight="2" fitToWidth="1" horizontalDpi="600" verticalDpi="600" orientation="landscape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 Office of Planning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melissa</cp:lastModifiedBy>
  <cp:lastPrinted>2003-09-08T12:04:45Z</cp:lastPrinted>
  <dcterms:created xsi:type="dcterms:W3CDTF">2001-11-20T19:26:08Z</dcterms:created>
  <dcterms:modified xsi:type="dcterms:W3CDTF">2003-09-08T12:04:55Z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Eric White</vt:lpwstr>
  </property>
  <property fmtid="{D5CDD505-2E9C-101B-9397-08002B2CF9AE}" pid="4" name="display_urn:schemas-microsoft-com:office:office#Auth">
    <vt:lpwstr>Eric White</vt:lpwstr>
  </property>
</Properties>
</file>